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<sst xmlns="http://schemas.openxmlformats.org/spreadsheetml/2006/main" count="154" uniqueCount="79">
  <si>
    <t xml:space="preserve">                                                                                                                 «ПРИЛОЖЕНИЕ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</si>
  <si>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</si>
  <si>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</si>
  <si>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от 19 декабря 2024 года № 523</t>
  </si>
  <si>
    <t xml:space="preserve">Распределение бюджетных ассигнований по разделам и подразделам классификации расходов бюджетов на 2025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</si>
  <si>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</si>
  <si>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</si>
  <si>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</si>
  <si>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</si>
  <si>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</si>
  <si>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</si>
  <si>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</si>
  <si>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</si>
  <si>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</si>
  <si>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</si>
  <si>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</si>
  <si>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</si>
  <si>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</si>
  <si>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</si>
  <si>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</si>
  <si>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</si>
  <si>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</si>
  <si>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</si>
  <si>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</si>
  <si>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</si>
  <si>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</si>
  <si>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</si>
  <si>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</si>
  <si>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</si>
  <si>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</si>
  <si>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</si>
  <si>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</si>
  <si>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</si>
  <si>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</si>
  <si>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</si>
  <si>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</si>
  <si>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</si>
  <si>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</si>
  <si>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</si>
  <si>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</si>
  <si>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</si>
  <si>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</si>
  <si>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</si>
  <si>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</si>
  <si>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</si>
  <si>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</si>
  <si>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</si>
  <si>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</si>
  <si>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</si>
  <si>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</si>
  <si>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</si>
  <si>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</si>
  <si>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</si>
  <si>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</si>
  <si>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</si>
  <si>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</si>
  <si>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</si>
  <si>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</si>
  <si>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</si>
  <si>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</si>
  <si>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</si>
  <si>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</si>
  <si>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</si>
  <si>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</si>
  <si>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</si>
  <si>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</si>
  <si>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</si>
  <si>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</si>
  <si>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</si>
  <si>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</si>
  <si>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</si>
  <si>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</si>
  <si>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</si>
  <si>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</si>
  <si>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</si>
  <si>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</si>
  <si>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</si>
  <si>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</si>
  <si>
    <t xml:space="preserve">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</si>
</sst>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A1" activeCellId="0" sqref="A1"/>
    </sheetView>
  </sheetViews>
  <sheetFormatPr defaultColWidth="9.78515625" defaultRowHeight="13.8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/>
      <c r="B1" s="4"/>
      <c r="C1" s="4"/>
      <c r="D1" s="4"/>
      <c r="E1" s="5"/>
    </row>
    <row r="2" customFormat="false" ht="17.35" hidden="false" customHeight="false" outlineLevel="0" collapsed="false">
      <c r="A2" s="4" t="s">
        <v>0</v>
      </c>
      <c r="B2" s="4"/>
      <c r="C2" s="4"/>
      <c r="D2" s="4"/>
      <c r="E2" s="5"/>
    </row>
    <row r="3" customFormat="false" ht="15" hidden="false" customHeight="false" outlineLevel="0" collapsed="false">
      <c r="A3" s="4" t="s">
        <v>1</v>
      </c>
      <c r="B3" s="4"/>
      <c r="C3" s="4"/>
      <c r="D3" s="4"/>
      <c r="E3" s="6"/>
    </row>
    <row r="4" customFormat="false" ht="15" hidden="false" customHeight="false" outlineLevel="0" collapsed="false">
      <c r="A4" s="4" t="s">
        <v>2</v>
      </c>
      <c r="B4" s="4"/>
      <c r="C4" s="4"/>
      <c r="D4" s="4"/>
      <c r="E4" s="6"/>
    </row>
    <row r="5" customFormat="false" ht="15" hidden="false" customHeight="false" outlineLevel="0" collapsed="false">
      <c r="A5" s="4" t="s">
        <v>3</v>
      </c>
      <c r="B5" s="4"/>
      <c r="C5" s="4"/>
      <c r="D5" s="4"/>
      <c r="E5" s="6"/>
    </row>
    <row r="8" customFormat="false" ht="46.5" hidden="false" customHeight="true" outlineLevel="0" collapsed="false">
      <c r="A8" s="7" t="s">
        <v>4</v>
      </c>
      <c r="B8" s="7"/>
      <c r="C8" s="7"/>
      <c r="D8" s="7"/>
    </row>
    <row r="9" customFormat="false" ht="13.8" hidden="false" customHeight="false" outlineLevel="0" collapsed="false">
      <c r="D9" s="8" t="s">
        <v>5</v>
      </c>
    </row>
    <row r="10" customFormat="false" ht="15" hidden="false" customHeight="true" outlineLevel="0" collapsed="false">
      <c r="A10" s="9" t="s">
        <v>6</v>
      </c>
      <c r="B10" s="10" t="s">
        <v>7</v>
      </c>
      <c r="C10" s="10" t="s">
        <v>8</v>
      </c>
      <c r="D10" s="11" t="s">
        <v>9</v>
      </c>
    </row>
    <row r="11" customFormat="false" ht="13.8" hidden="false" customHeight="false" outlineLevel="0" collapsed="false">
      <c r="A11" s="9"/>
      <c r="B11" s="10"/>
      <c r="C11" s="10"/>
      <c r="D11" s="11"/>
    </row>
    <row r="12" customFormat="false" ht="27.45" hidden="false" customHeight="true" outlineLevel="0" collapsed="false">
      <c r="A12" s="12" t="s">
        <v>10</v>
      </c>
      <c r="B12" s="13"/>
      <c r="C12" s="13"/>
      <c r="D12" s="14" t="n">
        <f aca="false">D14+D23+D25+D29+D40+D47+D52+D57+D62+D64+D35+D50+D38</f>
        <v>5168754.7</v>
      </c>
    </row>
    <row r="13" customFormat="false" ht="18.85" hidden="false" customHeight="true" outlineLevel="0" collapsed="false">
      <c r="A13" s="15" t="s">
        <v>11</v>
      </c>
      <c r="B13" s="16"/>
      <c r="C13" s="16"/>
      <c r="D13" s="14"/>
    </row>
    <row r="14" customFormat="false" ht="21.2" hidden="false" customHeight="true" outlineLevel="0" collapsed="false">
      <c r="A14" s="12" t="s">
        <v>12</v>
      </c>
      <c r="B14" s="17" t="s">
        <v>13</v>
      </c>
      <c r="C14" s="17" t="s">
        <v>14</v>
      </c>
      <c r="D14" s="14" t="n">
        <f aca="false">D15+D16+D17+D18+D19+D20+D21+D22</f>
        <v>359314.9</v>
      </c>
    </row>
    <row r="15" customFormat="false" ht="19.6" hidden="false" customHeight="true" outlineLevel="0" collapsed="false">
      <c r="A15" s="15" t="s">
        <v>15</v>
      </c>
      <c r="B15" s="18" t="s">
        <v>13</v>
      </c>
      <c r="C15" s="18" t="s">
        <v>16</v>
      </c>
      <c r="D15" s="19" t="n">
        <v>2957.2</v>
      </c>
    </row>
    <row r="16" customFormat="false" ht="29.85" hidden="false" customHeight="true" outlineLevel="0" collapsed="false">
      <c r="A16" s="15" t="s">
        <v>17</v>
      </c>
      <c r="B16" s="20" t="s">
        <v>13</v>
      </c>
      <c r="C16" s="20" t="s">
        <v>18</v>
      </c>
      <c r="D16" s="19" t="n">
        <v>7158</v>
      </c>
    </row>
    <row r="17" customFormat="false" ht="28.25" hidden="false" customHeight="true" outlineLevel="0" collapsed="false">
      <c r="A17" s="21" t="s">
        <v>19</v>
      </c>
      <c r="B17" s="18" t="s">
        <v>13</v>
      </c>
      <c r="C17" s="18" t="s">
        <v>20</v>
      </c>
      <c r="D17" s="22" t="n">
        <v>156517.6</v>
      </c>
    </row>
    <row r="18" customFormat="false" ht="18.85" hidden="false" customHeight="true" outlineLevel="0" collapsed="false">
      <c r="A18" s="15" t="s">
        <v>21</v>
      </c>
      <c r="B18" s="18" t="s">
        <v>13</v>
      </c>
      <c r="C18" s="18" t="s">
        <v>22</v>
      </c>
      <c r="D18" s="22" t="n">
        <f aca="false">9.3+0.8</f>
        <v>10.1</v>
      </c>
    </row>
    <row r="19" customFormat="false" ht="32.2" hidden="false" customHeight="true" outlineLevel="0" collapsed="false">
      <c r="A19" s="15" t="s">
        <v>23</v>
      </c>
      <c r="B19" s="18" t="s">
        <v>13</v>
      </c>
      <c r="C19" s="18" t="s">
        <v>24</v>
      </c>
      <c r="D19" s="22" t="n">
        <v>46470.1</v>
      </c>
    </row>
    <row r="20" customFormat="false" ht="24.35" hidden="false" customHeight="true" outlineLevel="0" collapsed="false">
      <c r="A20" s="23" t="s">
        <v>25</v>
      </c>
      <c r="B20" s="18" t="s">
        <v>13</v>
      </c>
      <c r="C20" s="18" t="s">
        <v>26</v>
      </c>
      <c r="D20" s="22" t="n">
        <f aca="false">3800+3000</f>
        <v>6800</v>
      </c>
    </row>
    <row r="21" customFormat="false" ht="19.6" hidden="false" customHeight="true" outlineLevel="0" collapsed="false">
      <c r="A21" s="15" t="s">
        <v>27</v>
      </c>
      <c r="B21" s="18" t="s">
        <v>13</v>
      </c>
      <c r="C21" s="18" t="n">
        <v>11</v>
      </c>
      <c r="D21" s="22" t="n">
        <v>7740</v>
      </c>
    </row>
    <row r="22" customFormat="false" ht="19.6" hidden="false" customHeight="true" outlineLevel="0" collapsed="false">
      <c r="A22" s="15" t="s">
        <v>28</v>
      </c>
      <c r="B22" s="18" t="s">
        <v>13</v>
      </c>
      <c r="C22" s="18" t="n">
        <v>13</v>
      </c>
      <c r="D22" s="22" t="n">
        <f aca="false">125133.4+6758.5-230</f>
        <v>131661.9</v>
      </c>
    </row>
    <row r="23" customFormat="false" ht="19.6" hidden="false" customHeight="true" outlineLevel="0" collapsed="false">
      <c r="A23" s="12" t="s">
        <v>29</v>
      </c>
      <c r="B23" s="17" t="s">
        <v>16</v>
      </c>
      <c r="C23" s="17" t="s">
        <v>14</v>
      </c>
      <c r="D23" s="14" t="n">
        <f aca="false">D24</f>
        <v>40.4</v>
      </c>
    </row>
    <row r="24" customFormat="false" ht="19.6" hidden="false" customHeight="true" outlineLevel="0" collapsed="false">
      <c r="A24" s="15" t="s">
        <v>30</v>
      </c>
      <c r="B24" s="18" t="s">
        <v>16</v>
      </c>
      <c r="C24" s="18" t="s">
        <v>20</v>
      </c>
      <c r="D24" s="22" t="n">
        <v>40.4</v>
      </c>
    </row>
    <row r="25" customFormat="false" ht="19.6" hidden="false" customHeight="true" outlineLevel="0" collapsed="false">
      <c r="A25" s="12" t="s">
        <v>31</v>
      </c>
      <c r="B25" s="17" t="s">
        <v>18</v>
      </c>
      <c r="C25" s="17" t="s">
        <v>14</v>
      </c>
      <c r="D25" s="14" t="n">
        <f aca="false">D26+D27+D28</f>
        <v>81520.2</v>
      </c>
    </row>
    <row r="26" customFormat="false" ht="20.4" hidden="false" customHeight="true" outlineLevel="0" collapsed="false">
      <c r="A26" s="15" t="s">
        <v>32</v>
      </c>
      <c r="B26" s="18" t="s">
        <v>18</v>
      </c>
      <c r="C26" s="18" t="s">
        <v>33</v>
      </c>
      <c r="D26" s="22" t="n">
        <v>500</v>
      </c>
    </row>
    <row r="27" customFormat="false" ht="29.85" hidden="false" customHeight="true" outlineLevel="0" collapsed="false">
      <c r="A27" s="15" t="s">
        <v>34</v>
      </c>
      <c r="B27" s="18" t="s">
        <v>18</v>
      </c>
      <c r="C27" s="18" t="s">
        <v>35</v>
      </c>
      <c r="D27" s="22" t="n">
        <v>80531.2</v>
      </c>
    </row>
    <row r="28" customFormat="false" ht="29.85" hidden="false" customHeight="true" outlineLevel="0" collapsed="false">
      <c r="A28" s="15" t="s">
        <v>36</v>
      </c>
      <c r="B28" s="18" t="s">
        <v>18</v>
      </c>
      <c r="C28" s="18" t="n">
        <v>14</v>
      </c>
      <c r="D28" s="22" t="n">
        <v>489</v>
      </c>
    </row>
    <row r="29" customFormat="false" ht="17.25" hidden="false" customHeight="true" outlineLevel="0" collapsed="false">
      <c r="A29" s="12" t="s">
        <v>37</v>
      </c>
      <c r="B29" s="17" t="s">
        <v>20</v>
      </c>
      <c r="C29" s="17" t="s">
        <v>14</v>
      </c>
      <c r="D29" s="14" t="n">
        <f aca="false">D30+D31+D32+D33+D34</f>
        <v>47670.1</v>
      </c>
    </row>
    <row r="30" customFormat="false" ht="17.25" hidden="false" customHeight="true" outlineLevel="0" collapsed="false">
      <c r="A30" s="15" t="s">
        <v>38</v>
      </c>
      <c r="B30" s="18" t="s">
        <v>20</v>
      </c>
      <c r="C30" s="18" t="s">
        <v>22</v>
      </c>
      <c r="D30" s="22" t="n">
        <v>9879.1</v>
      </c>
    </row>
    <row r="31" customFormat="false" ht="17.25" hidden="false" customHeight="true" outlineLevel="0" collapsed="false">
      <c r="A31" s="15" t="s">
        <v>39</v>
      </c>
      <c r="B31" s="18" t="s">
        <v>20</v>
      </c>
      <c r="C31" s="18" t="s">
        <v>40</v>
      </c>
      <c r="D31" s="22" t="n">
        <v>6477.8</v>
      </c>
    </row>
    <row r="32" customFormat="false" ht="17.25" hidden="false" customHeight="true" outlineLevel="0" collapsed="false">
      <c r="A32" s="15" t="s">
        <v>41</v>
      </c>
      <c r="B32" s="18" t="s">
        <v>20</v>
      </c>
      <c r="C32" s="18" t="s">
        <v>33</v>
      </c>
      <c r="D32" s="22" t="n">
        <f aca="false">3931+2371.1</f>
        <v>6302.1</v>
      </c>
    </row>
    <row r="33" customFormat="false" ht="17.25" hidden="false" customHeight="true" outlineLevel="0" collapsed="false">
      <c r="A33" s="15" t="s">
        <v>42</v>
      </c>
      <c r="B33" s="18" t="s">
        <v>20</v>
      </c>
      <c r="C33" s="18" t="n">
        <v>10</v>
      </c>
      <c r="D33" s="22" t="n">
        <v>14731.9</v>
      </c>
    </row>
    <row r="34" customFormat="false" ht="17.25" hidden="false" customHeight="true" outlineLevel="0" collapsed="false">
      <c r="A34" s="15" t="s">
        <v>43</v>
      </c>
      <c r="B34" s="18" t="s">
        <v>20</v>
      </c>
      <c r="C34" s="18" t="n">
        <v>12</v>
      </c>
      <c r="D34" s="22" t="n">
        <v>10279.2</v>
      </c>
    </row>
    <row r="35" customFormat="false" ht="19.6" hidden="false" customHeight="true" outlineLevel="0" collapsed="false">
      <c r="A35" s="12" t="s">
        <v>44</v>
      </c>
      <c r="B35" s="17" t="s">
        <v>22</v>
      </c>
      <c r="C35" s="17" t="s">
        <v>14</v>
      </c>
      <c r="D35" s="14" t="n">
        <f aca="false">D37+D36</f>
        <v>232099.6</v>
      </c>
    </row>
    <row r="36" customFormat="false" ht="19.6" hidden="false" customHeight="true" outlineLevel="0" collapsed="false">
      <c r="A36" s="15" t="s">
        <v>45</v>
      </c>
      <c r="B36" s="18" t="s">
        <v>22</v>
      </c>
      <c r="C36" s="18" t="s">
        <v>16</v>
      </c>
      <c r="D36" s="22" t="n">
        <v>224220.6</v>
      </c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 s="24"/>
      <c r="LF36" s="24"/>
      <c r="LG36" s="24"/>
      <c r="LH36" s="24"/>
      <c r="LI36" s="24"/>
      <c r="LJ36" s="24"/>
      <c r="LK36" s="24"/>
      <c r="LL36" s="24"/>
      <c r="LM36" s="24"/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X36" s="24"/>
      <c r="LY36" s="24"/>
      <c r="LZ36" s="24"/>
      <c r="MA36" s="24"/>
      <c r="MB36" s="24"/>
      <c r="MC36" s="24"/>
      <c r="MD36" s="24"/>
      <c r="ME36" s="24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  <c r="MQ36" s="24"/>
      <c r="MR36" s="24"/>
      <c r="MS36" s="24"/>
      <c r="MT36" s="24"/>
      <c r="MU36" s="24"/>
      <c r="MV36" s="24"/>
      <c r="MW36" s="24"/>
      <c r="MX36" s="24"/>
      <c r="MY36" s="24"/>
      <c r="MZ36" s="24"/>
      <c r="NA36" s="24"/>
      <c r="NB36" s="24"/>
      <c r="NC36" s="24"/>
      <c r="ND36" s="24"/>
      <c r="NE36" s="24"/>
      <c r="NF36" s="24"/>
      <c r="NG36" s="24"/>
      <c r="NH36" s="24"/>
      <c r="NI36" s="24"/>
      <c r="NJ36" s="24"/>
      <c r="NK36" s="24"/>
      <c r="NL36" s="24"/>
      <c r="NM36" s="24"/>
      <c r="NN36" s="24"/>
      <c r="NO36" s="24"/>
      <c r="NP36" s="24"/>
      <c r="NQ36" s="24"/>
      <c r="NR36" s="24"/>
      <c r="NS36" s="24"/>
      <c r="NT36" s="24"/>
      <c r="NU36" s="24"/>
      <c r="NV36" s="24"/>
      <c r="NW36" s="24"/>
      <c r="NX36" s="24"/>
      <c r="NY36" s="24"/>
      <c r="NZ36" s="24"/>
      <c r="OA36" s="24"/>
      <c r="OB36" s="24"/>
      <c r="OC36" s="24"/>
      <c r="OD36" s="24"/>
      <c r="OE36" s="24"/>
      <c r="OF36" s="24"/>
      <c r="OG36" s="24"/>
      <c r="OH36" s="24"/>
      <c r="OI36" s="24"/>
      <c r="OJ36" s="24"/>
      <c r="OK36" s="24"/>
      <c r="OL36" s="24"/>
      <c r="OM36" s="24"/>
      <c r="ON36" s="24"/>
      <c r="OO36" s="24"/>
      <c r="OP36" s="24"/>
      <c r="OQ36" s="24"/>
      <c r="OR36" s="24"/>
      <c r="OS36" s="24"/>
      <c r="OT36" s="24"/>
      <c r="OU36" s="24"/>
      <c r="OV36" s="24"/>
      <c r="OW36" s="24"/>
      <c r="OX36" s="24"/>
      <c r="OY36" s="24"/>
      <c r="OZ36" s="24"/>
      <c r="PA36" s="24"/>
      <c r="PB36" s="24"/>
      <c r="PC36" s="24"/>
      <c r="PD36" s="24"/>
      <c r="PE36" s="24"/>
      <c r="PF36" s="24"/>
      <c r="PG36" s="24"/>
      <c r="PH36" s="24"/>
      <c r="PI36" s="24"/>
      <c r="PJ36" s="24"/>
      <c r="PK36" s="24"/>
      <c r="PL36" s="24"/>
      <c r="PM36" s="24"/>
      <c r="PN36" s="24"/>
      <c r="PO36" s="24"/>
      <c r="PP36" s="24"/>
      <c r="PQ36" s="24"/>
      <c r="PR36" s="24"/>
      <c r="PS36" s="24"/>
      <c r="PT36" s="24"/>
      <c r="PU36" s="24"/>
      <c r="PV36" s="24"/>
      <c r="PW36" s="24"/>
      <c r="PX36" s="24"/>
      <c r="PY36" s="24"/>
      <c r="PZ36" s="24"/>
      <c r="QA36" s="24"/>
      <c r="QB36" s="24"/>
      <c r="QC36" s="24"/>
      <c r="QD36" s="24"/>
      <c r="QE36" s="24"/>
      <c r="QF36" s="24"/>
      <c r="QG36" s="24"/>
      <c r="QH36" s="24"/>
      <c r="QI36" s="24"/>
      <c r="QJ36" s="24"/>
      <c r="QK36" s="24"/>
      <c r="QL36" s="24"/>
      <c r="QM36" s="24"/>
      <c r="QN36" s="24"/>
      <c r="QO36" s="24"/>
      <c r="QP36" s="24"/>
      <c r="QQ36" s="24"/>
      <c r="QR36" s="24"/>
      <c r="QS36" s="24"/>
      <c r="QT36" s="24"/>
      <c r="QU36" s="24"/>
      <c r="QV36" s="24"/>
      <c r="QW36" s="24"/>
      <c r="QX36" s="24"/>
      <c r="QY36" s="24"/>
      <c r="QZ36" s="24"/>
      <c r="RA36" s="24"/>
      <c r="RB36" s="24"/>
      <c r="RC36" s="24"/>
      <c r="RD36" s="24"/>
      <c r="RE36" s="24"/>
      <c r="RF36" s="24"/>
      <c r="RG36" s="24"/>
      <c r="RH36" s="24"/>
      <c r="RI36" s="24"/>
      <c r="RJ36" s="24"/>
      <c r="RK36" s="24"/>
      <c r="RL36" s="24"/>
      <c r="RM36" s="24"/>
      <c r="RN36" s="24"/>
      <c r="RO36" s="24"/>
      <c r="RP36" s="24"/>
      <c r="RQ36" s="24"/>
      <c r="RR36" s="24"/>
      <c r="RS36" s="24"/>
      <c r="RT36" s="24"/>
      <c r="RU36" s="24"/>
      <c r="RV36" s="24"/>
      <c r="RW36" s="24"/>
      <c r="RX36" s="24"/>
      <c r="RY36" s="24"/>
      <c r="RZ36" s="24"/>
      <c r="SA36" s="24"/>
      <c r="SB36" s="24"/>
      <c r="SC36" s="24"/>
      <c r="SD36" s="24"/>
      <c r="SE36" s="24"/>
      <c r="SF36" s="24"/>
      <c r="SG36" s="24"/>
      <c r="SH36" s="24"/>
      <c r="SI36" s="24"/>
      <c r="SJ36" s="24"/>
      <c r="SK36" s="24"/>
      <c r="SL36" s="24"/>
      <c r="SM36" s="24"/>
      <c r="SN36" s="24"/>
      <c r="SO36" s="24"/>
      <c r="SP36" s="24"/>
      <c r="SQ36" s="24"/>
      <c r="SR36" s="24"/>
      <c r="SS36" s="24"/>
      <c r="ST36" s="24"/>
      <c r="SU36" s="24"/>
      <c r="SV36" s="24"/>
      <c r="SW36" s="24"/>
      <c r="SX36" s="24"/>
      <c r="SY36" s="24"/>
      <c r="SZ36" s="24"/>
      <c r="TA36" s="24"/>
      <c r="TB36" s="24"/>
      <c r="TC36" s="24"/>
      <c r="TD36" s="24"/>
      <c r="TE36" s="24"/>
      <c r="TF36" s="24"/>
      <c r="TG36" s="24"/>
      <c r="TH36" s="24"/>
      <c r="TI36" s="24"/>
      <c r="TJ36" s="24"/>
      <c r="TK36" s="24"/>
      <c r="TL36" s="24"/>
      <c r="TM36" s="24"/>
      <c r="TN36" s="24"/>
      <c r="TO36" s="24"/>
      <c r="TP36" s="24"/>
      <c r="TQ36" s="24"/>
      <c r="TR36" s="24"/>
      <c r="TS36" s="24"/>
      <c r="TT36" s="24"/>
      <c r="TU36" s="24"/>
      <c r="TV36" s="24"/>
      <c r="TW36" s="24"/>
      <c r="TX36" s="24"/>
      <c r="TY36" s="24"/>
      <c r="TZ36" s="24"/>
      <c r="UA36" s="24"/>
      <c r="UB36" s="24"/>
      <c r="UC36" s="24"/>
      <c r="UD36" s="24"/>
      <c r="UE36" s="24"/>
      <c r="UF36" s="24"/>
      <c r="UG36" s="24"/>
      <c r="UH36" s="24"/>
      <c r="UI36" s="24"/>
      <c r="UJ36" s="24"/>
      <c r="UK36" s="24"/>
      <c r="UL36" s="24"/>
      <c r="UM36" s="24"/>
      <c r="UN36" s="24"/>
      <c r="UO36" s="24"/>
      <c r="UP36" s="24"/>
      <c r="UQ36" s="24"/>
      <c r="UR36" s="24"/>
      <c r="US36" s="24"/>
      <c r="UT36" s="24"/>
      <c r="UU36" s="24"/>
      <c r="UV36" s="24"/>
      <c r="UW36" s="24"/>
      <c r="UX36" s="24"/>
      <c r="UY36" s="24"/>
      <c r="UZ36" s="24"/>
      <c r="VA36" s="24"/>
      <c r="VB36" s="24"/>
      <c r="VC36" s="24"/>
      <c r="VD36" s="24"/>
      <c r="VE36" s="24"/>
      <c r="VF36" s="24"/>
      <c r="VG36" s="24"/>
      <c r="VH36" s="24"/>
      <c r="VI36" s="24"/>
      <c r="VJ36" s="24"/>
      <c r="VK36" s="24"/>
      <c r="VL36" s="24"/>
      <c r="VM36" s="24"/>
      <c r="VN36" s="24"/>
      <c r="VO36" s="24"/>
      <c r="VP36" s="24"/>
      <c r="VQ36" s="24"/>
      <c r="VR36" s="24"/>
      <c r="VS36" s="24"/>
      <c r="VT36" s="24"/>
      <c r="VU36" s="24"/>
      <c r="VV36" s="24"/>
      <c r="VW36" s="24"/>
      <c r="VX36" s="24"/>
      <c r="VY36" s="24"/>
      <c r="VZ36" s="24"/>
      <c r="WA36" s="24"/>
      <c r="WB36" s="24"/>
      <c r="WC36" s="24"/>
      <c r="WD36" s="24"/>
      <c r="WE36" s="24"/>
      <c r="WF36" s="24"/>
      <c r="WG36" s="24"/>
      <c r="WH36" s="24"/>
      <c r="WI36" s="24"/>
      <c r="WJ36" s="24"/>
      <c r="WK36" s="24"/>
      <c r="WL36" s="24"/>
      <c r="WM36" s="24"/>
      <c r="WN36" s="24"/>
      <c r="WO36" s="24"/>
      <c r="WP36" s="24"/>
      <c r="WQ36" s="24"/>
      <c r="WR36" s="24"/>
      <c r="WS36" s="24"/>
      <c r="WT36" s="24"/>
      <c r="WU36" s="24"/>
      <c r="WV36" s="24"/>
      <c r="WW36" s="24"/>
      <c r="WX36" s="24"/>
      <c r="WY36" s="24"/>
      <c r="WZ36" s="24"/>
      <c r="XA36" s="24"/>
      <c r="XB36" s="24"/>
      <c r="XC36" s="24"/>
      <c r="XD36" s="24"/>
      <c r="XE36" s="24"/>
      <c r="XF36" s="24"/>
      <c r="XG36" s="24"/>
      <c r="XH36" s="24"/>
      <c r="XI36" s="24"/>
      <c r="XJ36" s="24"/>
      <c r="XK36" s="24"/>
      <c r="XL36" s="24"/>
      <c r="XM36" s="24"/>
      <c r="XN36" s="24"/>
      <c r="XO36" s="24"/>
      <c r="XP36" s="24"/>
      <c r="XQ36" s="24"/>
      <c r="XR36" s="24"/>
      <c r="XS36" s="24"/>
      <c r="XT36" s="24"/>
      <c r="XU36" s="24"/>
      <c r="XV36" s="24"/>
      <c r="XW36" s="24"/>
      <c r="XX36" s="24"/>
      <c r="XY36" s="24"/>
      <c r="XZ36" s="24"/>
      <c r="YA36" s="24"/>
      <c r="YB36" s="24"/>
      <c r="YC36" s="24"/>
      <c r="YD36" s="24"/>
      <c r="YE36" s="24"/>
      <c r="YF36" s="24"/>
      <c r="YG36" s="24"/>
      <c r="YH36" s="24"/>
      <c r="YI36" s="24"/>
      <c r="YJ36" s="24"/>
      <c r="YK36" s="24"/>
      <c r="YL36" s="24"/>
      <c r="YM36" s="24"/>
      <c r="YN36" s="24"/>
      <c r="YO36" s="24"/>
      <c r="YP36" s="24"/>
      <c r="YQ36" s="24"/>
      <c r="YR36" s="24"/>
      <c r="YS36" s="24"/>
      <c r="YT36" s="24"/>
      <c r="YU36" s="24"/>
      <c r="YV36" s="24"/>
      <c r="YW36" s="24"/>
      <c r="YX36" s="24"/>
      <c r="YY36" s="24"/>
      <c r="YZ36" s="24"/>
      <c r="ZA36" s="24"/>
      <c r="ZB36" s="24"/>
      <c r="ZC36" s="24"/>
      <c r="ZD36" s="24"/>
      <c r="ZE36" s="24"/>
      <c r="ZF36" s="24"/>
      <c r="ZG36" s="24"/>
      <c r="ZH36" s="24"/>
      <c r="ZI36" s="24"/>
      <c r="ZJ36" s="24"/>
      <c r="ZK36" s="24"/>
      <c r="ZL36" s="24"/>
      <c r="ZM36" s="24"/>
      <c r="ZN36" s="24"/>
      <c r="ZO36" s="24"/>
      <c r="ZP36" s="24"/>
      <c r="ZQ36" s="24"/>
      <c r="ZR36" s="24"/>
      <c r="ZS36" s="24"/>
      <c r="ZT36" s="24"/>
      <c r="ZU36" s="24"/>
      <c r="ZV36" s="24"/>
      <c r="ZW36" s="24"/>
      <c r="ZX36" s="24"/>
      <c r="ZY36" s="24"/>
      <c r="ZZ36" s="24"/>
      <c r="AAA36" s="24"/>
      <c r="AAB36" s="24"/>
      <c r="AAC36" s="24"/>
      <c r="AAD36" s="24"/>
      <c r="AAE36" s="24"/>
      <c r="AAF36" s="24"/>
      <c r="AAG36" s="24"/>
      <c r="AAH36" s="24"/>
      <c r="AAI36" s="24"/>
      <c r="AAJ36" s="24"/>
      <c r="AAK36" s="24"/>
      <c r="AAL36" s="24"/>
      <c r="AAM36" s="24"/>
      <c r="AAN36" s="24"/>
      <c r="AAO36" s="24"/>
      <c r="AAP36" s="24"/>
      <c r="AAQ36" s="24"/>
      <c r="AAR36" s="24"/>
      <c r="AAS36" s="24"/>
      <c r="AAT36" s="24"/>
      <c r="AAU36" s="24"/>
      <c r="AAV36" s="24"/>
      <c r="AAW36" s="24"/>
      <c r="AAX36" s="24"/>
      <c r="AAY36" s="24"/>
      <c r="AAZ36" s="24"/>
      <c r="ABA36" s="24"/>
      <c r="ABB36" s="24"/>
      <c r="ABC36" s="24"/>
      <c r="ABD36" s="24"/>
      <c r="ABE36" s="24"/>
      <c r="ABF36" s="24"/>
      <c r="ABG36" s="24"/>
      <c r="ABH36" s="24"/>
      <c r="ABI36" s="24"/>
      <c r="ABJ36" s="24"/>
      <c r="ABK36" s="24"/>
      <c r="ABL36" s="24"/>
      <c r="ABM36" s="24"/>
      <c r="ABN36" s="24"/>
      <c r="ABO36" s="24"/>
      <c r="ABP36" s="24"/>
      <c r="ABQ36" s="24"/>
      <c r="ABR36" s="24"/>
      <c r="ABS36" s="24"/>
      <c r="ABT36" s="24"/>
      <c r="ABU36" s="24"/>
      <c r="ABV36" s="24"/>
      <c r="ABW36" s="24"/>
      <c r="ABX36" s="24"/>
      <c r="ABY36" s="24"/>
      <c r="ABZ36" s="24"/>
      <c r="ACA36" s="24"/>
      <c r="ACB36" s="24"/>
      <c r="ACC36" s="24"/>
      <c r="ACD36" s="24"/>
      <c r="ACE36" s="24"/>
      <c r="ACF36" s="24"/>
      <c r="ACG36" s="24"/>
      <c r="ACH36" s="24"/>
      <c r="ACI36" s="24"/>
      <c r="ACJ36" s="24"/>
      <c r="ACK36" s="24"/>
      <c r="ACL36" s="24"/>
      <c r="ACM36" s="24"/>
      <c r="ACN36" s="24"/>
      <c r="ACO36" s="24"/>
      <c r="ACP36" s="24"/>
      <c r="ACQ36" s="24"/>
      <c r="ACR36" s="24"/>
      <c r="ACS36" s="24"/>
      <c r="ACT36" s="24"/>
      <c r="ACU36" s="24"/>
      <c r="ACV36" s="24"/>
      <c r="ACW36" s="24"/>
      <c r="ACX36" s="24"/>
      <c r="ACY36" s="24"/>
      <c r="ACZ36" s="24"/>
      <c r="ADA36" s="24"/>
      <c r="ADB36" s="24"/>
      <c r="ADC36" s="24"/>
      <c r="ADD36" s="24"/>
      <c r="ADE36" s="24"/>
      <c r="ADF36" s="24"/>
      <c r="ADG36" s="24"/>
      <c r="ADH36" s="24"/>
      <c r="ADI36" s="24"/>
      <c r="ADJ36" s="24"/>
      <c r="ADK36" s="24"/>
      <c r="ADL36" s="24"/>
      <c r="ADM36" s="24"/>
      <c r="ADN36" s="24"/>
      <c r="ADO36" s="24"/>
      <c r="ADP36" s="24"/>
      <c r="ADQ36" s="24"/>
      <c r="ADR36" s="24"/>
      <c r="ADS36" s="24"/>
      <c r="ADT36" s="24"/>
      <c r="ADU36" s="24"/>
      <c r="ADV36" s="24"/>
      <c r="ADW36" s="24"/>
      <c r="ADX36" s="24"/>
      <c r="ADY36" s="24"/>
      <c r="ADZ36" s="24"/>
      <c r="AEA36" s="24"/>
      <c r="AEB36" s="24"/>
      <c r="AEC36" s="24"/>
      <c r="AED36" s="24"/>
      <c r="AEE36" s="24"/>
      <c r="AEF36" s="24"/>
      <c r="AEG36" s="24"/>
      <c r="AEH36" s="24"/>
      <c r="AEI36" s="24"/>
      <c r="AEJ36" s="24"/>
      <c r="AEK36" s="24"/>
      <c r="AEL36" s="24"/>
      <c r="AEM36" s="24"/>
      <c r="AEN36" s="24"/>
      <c r="AEO36" s="24"/>
      <c r="AEP36" s="24"/>
      <c r="AEQ36" s="24"/>
      <c r="AER36" s="24"/>
      <c r="AES36" s="24"/>
      <c r="AET36" s="24"/>
      <c r="AEU36" s="24"/>
      <c r="AEV36" s="24"/>
      <c r="AEW36" s="24"/>
      <c r="AEX36" s="24"/>
      <c r="AEY36" s="24"/>
      <c r="AEZ36" s="24"/>
      <c r="AFA36" s="24"/>
      <c r="AFB36" s="24"/>
      <c r="AFC36" s="24"/>
      <c r="AFD36" s="24"/>
      <c r="AFE36" s="24"/>
      <c r="AFF36" s="24"/>
      <c r="AFG36" s="24"/>
      <c r="AFH36" s="24"/>
      <c r="AFI36" s="24"/>
      <c r="AFJ36" s="24"/>
      <c r="AFK36" s="24"/>
      <c r="AFL36" s="24"/>
      <c r="AFM36" s="24"/>
      <c r="AFN36" s="24"/>
      <c r="AFO36" s="24"/>
      <c r="AFP36" s="24"/>
      <c r="AFQ36" s="24"/>
      <c r="AFR36" s="24"/>
      <c r="AFS36" s="24"/>
      <c r="AFT36" s="24"/>
      <c r="AFU36" s="24"/>
      <c r="AFV36" s="24"/>
      <c r="AFW36" s="24"/>
      <c r="AFX36" s="24"/>
      <c r="AFY36" s="24"/>
      <c r="AFZ36" s="24"/>
      <c r="AGA36" s="24"/>
      <c r="AGB36" s="24"/>
      <c r="AGC36" s="24"/>
      <c r="AGD36" s="24"/>
      <c r="AGE36" s="24"/>
      <c r="AGF36" s="24"/>
      <c r="AGG36" s="24"/>
      <c r="AGH36" s="24"/>
      <c r="AGI36" s="24"/>
      <c r="AGJ36" s="24"/>
      <c r="AGK36" s="24"/>
      <c r="AGL36" s="24"/>
      <c r="AGM36" s="24"/>
      <c r="AGN36" s="24"/>
      <c r="AGO36" s="24"/>
      <c r="AGP36" s="24"/>
      <c r="AGQ36" s="24"/>
      <c r="AGR36" s="24"/>
      <c r="AGS36" s="24"/>
      <c r="AGT36" s="24"/>
      <c r="AGU36" s="24"/>
      <c r="AGV36" s="24"/>
      <c r="AGW36" s="24"/>
      <c r="AGX36" s="24"/>
      <c r="AGY36" s="24"/>
      <c r="AGZ36" s="24"/>
      <c r="AHA36" s="24"/>
      <c r="AHB36" s="24"/>
      <c r="AHC36" s="24"/>
      <c r="AHD36" s="24"/>
      <c r="AHE36" s="24"/>
      <c r="AHF36" s="24"/>
      <c r="AHG36" s="24"/>
      <c r="AHH36" s="24"/>
      <c r="AHI36" s="24"/>
      <c r="AHJ36" s="24"/>
      <c r="AHK36" s="24"/>
      <c r="AHL36" s="24"/>
      <c r="AHM36" s="24"/>
      <c r="AHN36" s="24"/>
      <c r="AHO36" s="24"/>
      <c r="AHP36" s="24"/>
      <c r="AHQ36" s="24"/>
      <c r="AHR36" s="24"/>
      <c r="AHS36" s="24"/>
      <c r="AHT36" s="24"/>
      <c r="AHU36" s="24"/>
      <c r="AHV36" s="24"/>
      <c r="AHW36" s="24"/>
      <c r="AHX36" s="24"/>
      <c r="AHY36" s="24"/>
      <c r="AHZ36" s="24"/>
      <c r="AIA36" s="24"/>
      <c r="AIB36" s="24"/>
      <c r="AIC36" s="24"/>
      <c r="AID36" s="24"/>
      <c r="AIE36" s="24"/>
      <c r="AIF36" s="24"/>
      <c r="AIG36" s="24"/>
      <c r="AIH36" s="24"/>
      <c r="AII36" s="24"/>
      <c r="AIJ36" s="24"/>
      <c r="AIK36" s="24"/>
      <c r="AIL36" s="24"/>
      <c r="AIM36" s="24"/>
      <c r="AIN36" s="24"/>
      <c r="AIO36" s="24"/>
      <c r="AIP36" s="24"/>
      <c r="AIQ36" s="24"/>
      <c r="AIR36" s="24"/>
      <c r="AIS36" s="24"/>
      <c r="AIT36" s="24"/>
      <c r="AIU36" s="24"/>
      <c r="AIV36" s="24"/>
      <c r="AIW36" s="24"/>
      <c r="AIX36" s="24"/>
      <c r="AIY36" s="24"/>
      <c r="AIZ36" s="24"/>
      <c r="AJA36" s="24"/>
      <c r="AJB36" s="24"/>
      <c r="AJC36" s="24"/>
      <c r="AJD36" s="24"/>
      <c r="AJE36" s="24"/>
      <c r="AJF36" s="24"/>
      <c r="AJG36" s="24"/>
      <c r="AJH36" s="24"/>
      <c r="AJI36" s="24"/>
      <c r="AJJ36" s="24"/>
      <c r="AJK36" s="24"/>
      <c r="AJL36" s="24"/>
      <c r="AJM36" s="24"/>
      <c r="AJN36" s="24"/>
      <c r="AJO36" s="24"/>
      <c r="AJP36" s="24"/>
      <c r="AJQ36" s="24"/>
      <c r="AJR36" s="24"/>
      <c r="AJS36" s="24"/>
      <c r="AJT36" s="24"/>
      <c r="AJU36" s="24"/>
      <c r="AJV36" s="24"/>
      <c r="AJW36" s="24"/>
      <c r="AJX36" s="24"/>
      <c r="AJY36" s="24"/>
      <c r="AJZ36" s="24"/>
      <c r="AKA36" s="24"/>
      <c r="AKB36" s="24"/>
      <c r="AKC36" s="24"/>
      <c r="AKD36" s="24"/>
      <c r="AKE36" s="24"/>
      <c r="AKF36" s="24"/>
      <c r="AKG36" s="24"/>
      <c r="AKH36" s="24"/>
      <c r="AKI36" s="24"/>
      <c r="AKJ36" s="24"/>
      <c r="AKK36" s="24"/>
      <c r="AKL36" s="24"/>
      <c r="AKM36" s="24"/>
      <c r="AKN36" s="24"/>
      <c r="AKO36" s="24"/>
      <c r="AKP36" s="24"/>
      <c r="AKQ36" s="24"/>
      <c r="AKR36" s="24"/>
      <c r="AKS36" s="24"/>
      <c r="AKT36" s="24"/>
      <c r="AKU36" s="24"/>
      <c r="AKV36" s="24"/>
      <c r="AKW36" s="24"/>
      <c r="AKX36" s="24"/>
      <c r="AKY36" s="24"/>
      <c r="AKZ36" s="24"/>
      <c r="ALA36" s="24"/>
      <c r="ALB36" s="24"/>
      <c r="ALC36" s="24"/>
      <c r="ALD36" s="24"/>
      <c r="ALE36" s="24"/>
      <c r="ALF36" s="24"/>
      <c r="ALG36" s="24"/>
      <c r="ALH36" s="24"/>
      <c r="ALI36" s="24"/>
      <c r="ALJ36" s="24"/>
      <c r="ALK36" s="24"/>
      <c r="ALL36" s="24"/>
      <c r="ALM36" s="24"/>
      <c r="ALN36" s="24"/>
      <c r="ALO36" s="24"/>
      <c r="ALP36" s="24"/>
      <c r="ALQ36" s="24"/>
      <c r="ALR36" s="24"/>
      <c r="ALS36" s="24"/>
      <c r="ALT36" s="24"/>
      <c r="ALU36" s="24"/>
      <c r="ALV36" s="24"/>
      <c r="ALW36" s="24"/>
      <c r="ALX36" s="24"/>
      <c r="ALY36" s="24"/>
      <c r="ALZ36" s="24"/>
      <c r="AMA36" s="24"/>
      <c r="AMB36" s="24"/>
      <c r="AMC36" s="24"/>
      <c r="AMD36" s="24"/>
      <c r="AME36" s="24"/>
      <c r="AMF36" s="24"/>
      <c r="AMG36" s="24"/>
      <c r="AMH36" s="24"/>
      <c r="AMI36" s="24"/>
      <c r="AMJ36" s="24"/>
    </row>
    <row r="37" customFormat="false" ht="19.6" hidden="false" customHeight="true" outlineLevel="0" collapsed="false">
      <c r="A37" s="15" t="s">
        <v>46</v>
      </c>
      <c r="B37" s="18" t="s">
        <v>22</v>
      </c>
      <c r="C37" s="18" t="s">
        <v>18</v>
      </c>
      <c r="D37" s="22" t="n">
        <v>7879</v>
      </c>
    </row>
    <row r="38" customFormat="false" ht="19.6" hidden="false" customHeight="true" outlineLevel="0" collapsed="false">
      <c r="A38" s="12" t="s">
        <v>47</v>
      </c>
      <c r="B38" s="17" t="s">
        <v>24</v>
      </c>
      <c r="C38" s="17" t="s">
        <v>14</v>
      </c>
      <c r="D38" s="14" t="n">
        <f aca="false">D39</f>
        <v>49693.3</v>
      </c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  <c r="IW38" s="25"/>
      <c r="IX38" s="25"/>
      <c r="IY38" s="25"/>
      <c r="IZ38" s="25"/>
      <c r="JA38" s="25"/>
      <c r="JB38" s="25"/>
      <c r="JC38" s="25"/>
      <c r="JD38" s="25"/>
      <c r="JE38" s="25"/>
      <c r="JF38" s="25"/>
      <c r="JG38" s="25"/>
      <c r="JH38" s="25"/>
      <c r="JI38" s="25"/>
      <c r="JJ38" s="25"/>
      <c r="JK38" s="25"/>
      <c r="JL38" s="25"/>
      <c r="JM38" s="25"/>
      <c r="JN38" s="25"/>
      <c r="JO38" s="25"/>
      <c r="JP38" s="25"/>
      <c r="JQ38" s="25"/>
      <c r="JR38" s="25"/>
      <c r="JS38" s="25"/>
      <c r="JT38" s="25"/>
      <c r="JU38" s="25"/>
      <c r="JV38" s="25"/>
      <c r="JW38" s="25"/>
      <c r="JX38" s="25"/>
      <c r="JY38" s="25"/>
      <c r="JZ38" s="25"/>
      <c r="KA38" s="25"/>
      <c r="KB38" s="25"/>
      <c r="KC38" s="25"/>
      <c r="KD38" s="25"/>
      <c r="KE38" s="25"/>
      <c r="KF38" s="25"/>
      <c r="KG38" s="25"/>
      <c r="KH38" s="25"/>
      <c r="KI38" s="25"/>
      <c r="KJ38" s="25"/>
      <c r="KK38" s="25"/>
      <c r="KL38" s="25"/>
      <c r="KM38" s="25"/>
      <c r="KN38" s="25"/>
      <c r="KO38" s="25"/>
      <c r="KP38" s="25"/>
      <c r="KQ38" s="25"/>
      <c r="KR38" s="25"/>
      <c r="KS38" s="25"/>
      <c r="KT38" s="25"/>
      <c r="KU38" s="25"/>
      <c r="KV38" s="25"/>
      <c r="KW38" s="25"/>
      <c r="KX38" s="25"/>
      <c r="KY38" s="25"/>
      <c r="KZ38" s="25"/>
      <c r="LA38" s="25"/>
      <c r="LB38" s="25"/>
      <c r="LC38" s="25"/>
      <c r="LD38" s="25"/>
      <c r="LE38" s="25"/>
      <c r="LF38" s="25"/>
      <c r="LG38" s="25"/>
      <c r="LH38" s="25"/>
      <c r="LI38" s="25"/>
      <c r="LJ38" s="25"/>
      <c r="LK38" s="25"/>
      <c r="LL38" s="25"/>
      <c r="LM38" s="25"/>
      <c r="LN38" s="25"/>
      <c r="LO38" s="25"/>
      <c r="LP38" s="25"/>
      <c r="LQ38" s="25"/>
      <c r="LR38" s="25"/>
      <c r="LS38" s="25"/>
      <c r="LT38" s="25"/>
      <c r="LU38" s="25"/>
      <c r="LV38" s="25"/>
      <c r="LW38" s="25"/>
      <c r="LX38" s="25"/>
      <c r="LY38" s="25"/>
      <c r="LZ38" s="25"/>
      <c r="MA38" s="25"/>
      <c r="MB38" s="25"/>
      <c r="MC38" s="25"/>
      <c r="MD38" s="25"/>
      <c r="ME38" s="25"/>
      <c r="MF38" s="25"/>
      <c r="MG38" s="25"/>
      <c r="MH38" s="25"/>
      <c r="MI38" s="25"/>
      <c r="MJ38" s="25"/>
      <c r="MK38" s="25"/>
      <c r="ML38" s="25"/>
      <c r="MM38" s="25"/>
      <c r="MN38" s="25"/>
      <c r="MO38" s="25"/>
      <c r="MP38" s="25"/>
      <c r="MQ38" s="25"/>
      <c r="MR38" s="25"/>
      <c r="MS38" s="25"/>
      <c r="MT38" s="25"/>
      <c r="MU38" s="25"/>
      <c r="MV38" s="25"/>
      <c r="MW38" s="25"/>
      <c r="MX38" s="25"/>
      <c r="MY38" s="25"/>
      <c r="MZ38" s="25"/>
      <c r="NA38" s="25"/>
      <c r="NB38" s="25"/>
      <c r="NC38" s="25"/>
      <c r="ND38" s="25"/>
      <c r="NE38" s="25"/>
      <c r="NF38" s="25"/>
      <c r="NG38" s="25"/>
      <c r="NH38" s="25"/>
      <c r="NI38" s="25"/>
      <c r="NJ38" s="25"/>
      <c r="NK38" s="25"/>
      <c r="NL38" s="25"/>
      <c r="NM38" s="25"/>
      <c r="NN38" s="25"/>
      <c r="NO38" s="25"/>
      <c r="NP38" s="25"/>
      <c r="NQ38" s="25"/>
      <c r="NR38" s="25"/>
      <c r="NS38" s="25"/>
      <c r="NT38" s="25"/>
      <c r="NU38" s="25"/>
      <c r="NV38" s="25"/>
      <c r="NW38" s="25"/>
      <c r="NX38" s="25"/>
      <c r="NY38" s="25"/>
      <c r="NZ38" s="25"/>
      <c r="OA38" s="25"/>
      <c r="OB38" s="25"/>
      <c r="OC38" s="25"/>
      <c r="OD38" s="25"/>
      <c r="OE38" s="25"/>
      <c r="OF38" s="25"/>
      <c r="OG38" s="25"/>
      <c r="OH38" s="25"/>
      <c r="OI38" s="25"/>
      <c r="OJ38" s="25"/>
      <c r="OK38" s="25"/>
      <c r="OL38" s="25"/>
      <c r="OM38" s="25"/>
      <c r="ON38" s="25"/>
      <c r="OO38" s="25"/>
      <c r="OP38" s="25"/>
      <c r="OQ38" s="25"/>
      <c r="OR38" s="25"/>
      <c r="OS38" s="25"/>
      <c r="OT38" s="25"/>
      <c r="OU38" s="25"/>
      <c r="OV38" s="25"/>
      <c r="OW38" s="25"/>
      <c r="OX38" s="25"/>
      <c r="OY38" s="25"/>
      <c r="OZ38" s="25"/>
      <c r="PA38" s="25"/>
      <c r="PB38" s="25"/>
      <c r="PC38" s="25"/>
      <c r="PD38" s="25"/>
      <c r="PE38" s="25"/>
      <c r="PF38" s="25"/>
      <c r="PG38" s="25"/>
      <c r="PH38" s="25"/>
      <c r="PI38" s="25"/>
      <c r="PJ38" s="25"/>
      <c r="PK38" s="25"/>
      <c r="PL38" s="25"/>
      <c r="PM38" s="25"/>
      <c r="PN38" s="25"/>
      <c r="PO38" s="25"/>
      <c r="PP38" s="25"/>
      <c r="PQ38" s="25"/>
      <c r="PR38" s="25"/>
      <c r="PS38" s="25"/>
      <c r="PT38" s="25"/>
      <c r="PU38" s="25"/>
      <c r="PV38" s="25"/>
      <c r="PW38" s="25"/>
      <c r="PX38" s="25"/>
      <c r="PY38" s="25"/>
      <c r="PZ38" s="25"/>
      <c r="QA38" s="25"/>
      <c r="QB38" s="25"/>
      <c r="QC38" s="25"/>
      <c r="QD38" s="25"/>
      <c r="QE38" s="25"/>
      <c r="QF38" s="25"/>
      <c r="QG38" s="25"/>
      <c r="QH38" s="25"/>
      <c r="QI38" s="25"/>
      <c r="QJ38" s="25"/>
      <c r="QK38" s="25"/>
      <c r="QL38" s="25"/>
      <c r="QM38" s="25"/>
      <c r="QN38" s="25"/>
      <c r="QO38" s="25"/>
      <c r="QP38" s="25"/>
      <c r="QQ38" s="25"/>
      <c r="QR38" s="25"/>
      <c r="QS38" s="25"/>
      <c r="QT38" s="25"/>
      <c r="QU38" s="25"/>
      <c r="QV38" s="25"/>
      <c r="QW38" s="25"/>
      <c r="QX38" s="25"/>
      <c r="QY38" s="25"/>
      <c r="QZ38" s="25"/>
      <c r="RA38" s="25"/>
      <c r="RB38" s="25"/>
      <c r="RC38" s="25"/>
      <c r="RD38" s="25"/>
      <c r="RE38" s="25"/>
      <c r="RF38" s="25"/>
      <c r="RG38" s="25"/>
      <c r="RH38" s="25"/>
      <c r="RI38" s="25"/>
      <c r="RJ38" s="25"/>
      <c r="RK38" s="25"/>
      <c r="RL38" s="25"/>
      <c r="RM38" s="25"/>
      <c r="RN38" s="25"/>
      <c r="RO38" s="25"/>
      <c r="RP38" s="25"/>
      <c r="RQ38" s="25"/>
      <c r="RR38" s="25"/>
      <c r="RS38" s="25"/>
      <c r="RT38" s="25"/>
      <c r="RU38" s="25"/>
      <c r="RV38" s="25"/>
      <c r="RW38" s="25"/>
      <c r="RX38" s="25"/>
      <c r="RY38" s="25"/>
      <c r="RZ38" s="25"/>
      <c r="SA38" s="25"/>
      <c r="SB38" s="25"/>
      <c r="SC38" s="25"/>
      <c r="SD38" s="25"/>
      <c r="SE38" s="25"/>
      <c r="SF38" s="25"/>
      <c r="SG38" s="25"/>
      <c r="SH38" s="25"/>
      <c r="SI38" s="25"/>
      <c r="SJ38" s="25"/>
      <c r="SK38" s="25"/>
      <c r="SL38" s="25"/>
      <c r="SM38" s="25"/>
      <c r="SN38" s="25"/>
      <c r="SO38" s="25"/>
      <c r="SP38" s="25"/>
      <c r="SQ38" s="25"/>
      <c r="SR38" s="25"/>
      <c r="SS38" s="25"/>
      <c r="ST38" s="25"/>
      <c r="SU38" s="25"/>
      <c r="SV38" s="25"/>
      <c r="SW38" s="25"/>
      <c r="SX38" s="25"/>
      <c r="SY38" s="25"/>
      <c r="SZ38" s="25"/>
      <c r="TA38" s="25"/>
      <c r="TB38" s="25"/>
      <c r="TC38" s="25"/>
      <c r="TD38" s="25"/>
      <c r="TE38" s="25"/>
      <c r="TF38" s="25"/>
      <c r="TG38" s="25"/>
      <c r="TH38" s="25"/>
      <c r="TI38" s="25"/>
      <c r="TJ38" s="25"/>
      <c r="TK38" s="25"/>
      <c r="TL38" s="25"/>
      <c r="TM38" s="25"/>
      <c r="TN38" s="25"/>
      <c r="TO38" s="25"/>
      <c r="TP38" s="25"/>
      <c r="TQ38" s="25"/>
      <c r="TR38" s="25"/>
      <c r="TS38" s="25"/>
      <c r="TT38" s="25"/>
      <c r="TU38" s="25"/>
      <c r="TV38" s="25"/>
      <c r="TW38" s="25"/>
      <c r="TX38" s="25"/>
      <c r="TY38" s="25"/>
      <c r="TZ38" s="25"/>
      <c r="UA38" s="25"/>
      <c r="UB38" s="25"/>
      <c r="UC38" s="25"/>
      <c r="UD38" s="25"/>
      <c r="UE38" s="25"/>
      <c r="UF38" s="25"/>
      <c r="UG38" s="25"/>
      <c r="UH38" s="25"/>
      <c r="UI38" s="25"/>
      <c r="UJ38" s="25"/>
      <c r="UK38" s="25"/>
      <c r="UL38" s="25"/>
      <c r="UM38" s="25"/>
      <c r="UN38" s="25"/>
      <c r="UO38" s="25"/>
      <c r="UP38" s="25"/>
      <c r="UQ38" s="25"/>
      <c r="UR38" s="25"/>
      <c r="US38" s="25"/>
      <c r="UT38" s="25"/>
      <c r="UU38" s="25"/>
      <c r="UV38" s="25"/>
      <c r="UW38" s="25"/>
      <c r="UX38" s="25"/>
      <c r="UY38" s="25"/>
      <c r="UZ38" s="25"/>
      <c r="VA38" s="25"/>
      <c r="VB38" s="25"/>
      <c r="VC38" s="25"/>
      <c r="VD38" s="25"/>
      <c r="VE38" s="25"/>
      <c r="VF38" s="25"/>
      <c r="VG38" s="25"/>
      <c r="VH38" s="25"/>
      <c r="VI38" s="25"/>
      <c r="VJ38" s="25"/>
      <c r="VK38" s="25"/>
      <c r="VL38" s="25"/>
      <c r="VM38" s="25"/>
      <c r="VN38" s="25"/>
      <c r="VO38" s="25"/>
      <c r="VP38" s="25"/>
      <c r="VQ38" s="25"/>
      <c r="VR38" s="25"/>
      <c r="VS38" s="25"/>
      <c r="VT38" s="25"/>
      <c r="VU38" s="25"/>
      <c r="VV38" s="25"/>
      <c r="VW38" s="25"/>
      <c r="VX38" s="25"/>
      <c r="VY38" s="25"/>
      <c r="VZ38" s="25"/>
      <c r="WA38" s="25"/>
      <c r="WB38" s="25"/>
      <c r="WC38" s="25"/>
      <c r="WD38" s="25"/>
      <c r="WE38" s="25"/>
      <c r="WF38" s="25"/>
      <c r="WG38" s="25"/>
      <c r="WH38" s="25"/>
      <c r="WI38" s="25"/>
      <c r="WJ38" s="25"/>
      <c r="WK38" s="25"/>
      <c r="WL38" s="25"/>
      <c r="WM38" s="25"/>
      <c r="WN38" s="25"/>
      <c r="WO38" s="25"/>
      <c r="WP38" s="25"/>
      <c r="WQ38" s="25"/>
      <c r="WR38" s="25"/>
      <c r="WS38" s="25"/>
      <c r="WT38" s="25"/>
      <c r="WU38" s="25"/>
      <c r="WV38" s="25"/>
      <c r="WW38" s="25"/>
      <c r="WX38" s="25"/>
      <c r="WY38" s="25"/>
      <c r="WZ38" s="25"/>
      <c r="XA38" s="25"/>
      <c r="XB38" s="25"/>
      <c r="XC38" s="25"/>
      <c r="XD38" s="25"/>
      <c r="XE38" s="25"/>
      <c r="XF38" s="25"/>
      <c r="XG38" s="25"/>
      <c r="XH38" s="25"/>
      <c r="XI38" s="25"/>
      <c r="XJ38" s="25"/>
      <c r="XK38" s="25"/>
      <c r="XL38" s="25"/>
      <c r="XM38" s="25"/>
      <c r="XN38" s="25"/>
      <c r="XO38" s="25"/>
      <c r="XP38" s="25"/>
      <c r="XQ38" s="25"/>
      <c r="XR38" s="25"/>
      <c r="XS38" s="25"/>
      <c r="XT38" s="25"/>
      <c r="XU38" s="25"/>
      <c r="XV38" s="25"/>
      <c r="XW38" s="25"/>
      <c r="XX38" s="25"/>
      <c r="XY38" s="25"/>
      <c r="XZ38" s="25"/>
      <c r="YA38" s="25"/>
      <c r="YB38" s="25"/>
      <c r="YC38" s="25"/>
      <c r="YD38" s="25"/>
      <c r="YE38" s="25"/>
      <c r="YF38" s="25"/>
      <c r="YG38" s="25"/>
      <c r="YH38" s="25"/>
      <c r="YI38" s="25"/>
      <c r="YJ38" s="25"/>
      <c r="YK38" s="25"/>
      <c r="YL38" s="25"/>
      <c r="YM38" s="25"/>
      <c r="YN38" s="25"/>
      <c r="YO38" s="25"/>
      <c r="YP38" s="25"/>
      <c r="YQ38" s="25"/>
      <c r="YR38" s="25"/>
      <c r="YS38" s="25"/>
      <c r="YT38" s="25"/>
      <c r="YU38" s="25"/>
      <c r="YV38" s="25"/>
      <c r="YW38" s="25"/>
      <c r="YX38" s="25"/>
      <c r="YY38" s="25"/>
      <c r="YZ38" s="25"/>
      <c r="ZA38" s="25"/>
      <c r="ZB38" s="25"/>
      <c r="ZC38" s="25"/>
      <c r="ZD38" s="25"/>
      <c r="ZE38" s="25"/>
      <c r="ZF38" s="25"/>
      <c r="ZG38" s="25"/>
      <c r="ZH38" s="25"/>
      <c r="ZI38" s="25"/>
      <c r="ZJ38" s="25"/>
      <c r="ZK38" s="25"/>
      <c r="ZL38" s="25"/>
      <c r="ZM38" s="25"/>
      <c r="ZN38" s="25"/>
      <c r="ZO38" s="25"/>
      <c r="ZP38" s="25"/>
      <c r="ZQ38" s="25"/>
      <c r="ZR38" s="25"/>
      <c r="ZS38" s="25"/>
      <c r="ZT38" s="25"/>
      <c r="ZU38" s="25"/>
      <c r="ZV38" s="25"/>
      <c r="ZW38" s="25"/>
      <c r="ZX38" s="25"/>
      <c r="ZY38" s="25"/>
      <c r="ZZ38" s="25"/>
      <c r="AAA38" s="25"/>
      <c r="AAB38" s="25"/>
      <c r="AAC38" s="25"/>
      <c r="AAD38" s="25"/>
      <c r="AAE38" s="25"/>
      <c r="AAF38" s="25"/>
      <c r="AAG38" s="25"/>
      <c r="AAH38" s="25"/>
      <c r="AAI38" s="25"/>
      <c r="AAJ38" s="25"/>
      <c r="AAK38" s="25"/>
      <c r="AAL38" s="25"/>
      <c r="AAM38" s="25"/>
      <c r="AAN38" s="25"/>
      <c r="AAO38" s="25"/>
      <c r="AAP38" s="25"/>
      <c r="AAQ38" s="25"/>
      <c r="AAR38" s="25"/>
      <c r="AAS38" s="25"/>
      <c r="AAT38" s="25"/>
      <c r="AAU38" s="25"/>
      <c r="AAV38" s="25"/>
      <c r="AAW38" s="25"/>
      <c r="AAX38" s="25"/>
      <c r="AAY38" s="25"/>
      <c r="AAZ38" s="25"/>
      <c r="ABA38" s="25"/>
      <c r="ABB38" s="25"/>
      <c r="ABC38" s="25"/>
      <c r="ABD38" s="25"/>
      <c r="ABE38" s="25"/>
      <c r="ABF38" s="25"/>
      <c r="ABG38" s="25"/>
      <c r="ABH38" s="25"/>
      <c r="ABI38" s="25"/>
      <c r="ABJ38" s="25"/>
      <c r="ABK38" s="25"/>
      <c r="ABL38" s="25"/>
      <c r="ABM38" s="25"/>
      <c r="ABN38" s="25"/>
      <c r="ABO38" s="25"/>
      <c r="ABP38" s="25"/>
      <c r="ABQ38" s="25"/>
      <c r="ABR38" s="25"/>
      <c r="ABS38" s="25"/>
      <c r="ABT38" s="25"/>
      <c r="ABU38" s="25"/>
      <c r="ABV38" s="25"/>
      <c r="ABW38" s="25"/>
      <c r="ABX38" s="25"/>
      <c r="ABY38" s="25"/>
      <c r="ABZ38" s="25"/>
      <c r="ACA38" s="25"/>
      <c r="ACB38" s="25"/>
      <c r="ACC38" s="25"/>
      <c r="ACD38" s="25"/>
      <c r="ACE38" s="25"/>
      <c r="ACF38" s="25"/>
      <c r="ACG38" s="25"/>
      <c r="ACH38" s="25"/>
      <c r="ACI38" s="25"/>
      <c r="ACJ38" s="25"/>
      <c r="ACK38" s="25"/>
      <c r="ACL38" s="25"/>
      <c r="ACM38" s="25"/>
      <c r="ACN38" s="25"/>
      <c r="ACO38" s="25"/>
      <c r="ACP38" s="25"/>
      <c r="ACQ38" s="25"/>
      <c r="ACR38" s="25"/>
      <c r="ACS38" s="25"/>
      <c r="ACT38" s="25"/>
      <c r="ACU38" s="25"/>
      <c r="ACV38" s="25"/>
      <c r="ACW38" s="25"/>
      <c r="ACX38" s="25"/>
      <c r="ACY38" s="25"/>
      <c r="ACZ38" s="25"/>
      <c r="ADA38" s="25"/>
      <c r="ADB38" s="25"/>
      <c r="ADC38" s="25"/>
      <c r="ADD38" s="25"/>
      <c r="ADE38" s="25"/>
      <c r="ADF38" s="25"/>
      <c r="ADG38" s="25"/>
      <c r="ADH38" s="25"/>
      <c r="ADI38" s="25"/>
      <c r="ADJ38" s="25"/>
      <c r="ADK38" s="25"/>
      <c r="ADL38" s="25"/>
      <c r="ADM38" s="25"/>
      <c r="ADN38" s="25"/>
      <c r="ADO38" s="25"/>
      <c r="ADP38" s="25"/>
      <c r="ADQ38" s="25"/>
      <c r="ADR38" s="25"/>
      <c r="ADS38" s="25"/>
      <c r="ADT38" s="25"/>
      <c r="ADU38" s="25"/>
      <c r="ADV38" s="25"/>
      <c r="ADW38" s="25"/>
      <c r="ADX38" s="25"/>
      <c r="ADY38" s="25"/>
      <c r="ADZ38" s="25"/>
      <c r="AEA38" s="25"/>
      <c r="AEB38" s="25"/>
      <c r="AEC38" s="25"/>
      <c r="AED38" s="25"/>
      <c r="AEE38" s="25"/>
      <c r="AEF38" s="25"/>
      <c r="AEG38" s="25"/>
      <c r="AEH38" s="25"/>
      <c r="AEI38" s="25"/>
      <c r="AEJ38" s="25"/>
      <c r="AEK38" s="25"/>
      <c r="AEL38" s="25"/>
      <c r="AEM38" s="25"/>
      <c r="AEN38" s="25"/>
      <c r="AEO38" s="25"/>
      <c r="AEP38" s="25"/>
      <c r="AEQ38" s="25"/>
      <c r="AER38" s="25"/>
      <c r="AES38" s="25"/>
      <c r="AET38" s="25"/>
      <c r="AEU38" s="25"/>
      <c r="AEV38" s="25"/>
      <c r="AEW38" s="25"/>
      <c r="AEX38" s="25"/>
      <c r="AEY38" s="25"/>
      <c r="AEZ38" s="25"/>
      <c r="AFA38" s="25"/>
      <c r="AFB38" s="25"/>
      <c r="AFC38" s="25"/>
      <c r="AFD38" s="25"/>
      <c r="AFE38" s="25"/>
      <c r="AFF38" s="25"/>
      <c r="AFG38" s="25"/>
      <c r="AFH38" s="25"/>
      <c r="AFI38" s="25"/>
      <c r="AFJ38" s="25"/>
      <c r="AFK38" s="25"/>
      <c r="AFL38" s="25"/>
      <c r="AFM38" s="25"/>
      <c r="AFN38" s="25"/>
      <c r="AFO38" s="25"/>
      <c r="AFP38" s="25"/>
      <c r="AFQ38" s="25"/>
      <c r="AFR38" s="25"/>
      <c r="AFS38" s="25"/>
      <c r="AFT38" s="25"/>
      <c r="AFU38" s="25"/>
      <c r="AFV38" s="25"/>
      <c r="AFW38" s="25"/>
      <c r="AFX38" s="25"/>
      <c r="AFY38" s="25"/>
      <c r="AFZ38" s="25"/>
      <c r="AGA38" s="25"/>
      <c r="AGB38" s="25"/>
      <c r="AGC38" s="25"/>
      <c r="AGD38" s="25"/>
      <c r="AGE38" s="25"/>
      <c r="AGF38" s="25"/>
      <c r="AGG38" s="25"/>
      <c r="AGH38" s="25"/>
      <c r="AGI38" s="25"/>
      <c r="AGJ38" s="25"/>
      <c r="AGK38" s="25"/>
      <c r="AGL38" s="25"/>
      <c r="AGM38" s="25"/>
      <c r="AGN38" s="25"/>
      <c r="AGO38" s="25"/>
      <c r="AGP38" s="25"/>
      <c r="AGQ38" s="25"/>
      <c r="AGR38" s="25"/>
      <c r="AGS38" s="25"/>
      <c r="AGT38" s="25"/>
      <c r="AGU38" s="25"/>
      <c r="AGV38" s="25"/>
      <c r="AGW38" s="25"/>
      <c r="AGX38" s="25"/>
      <c r="AGY38" s="25"/>
      <c r="AGZ38" s="25"/>
      <c r="AHA38" s="25"/>
      <c r="AHB38" s="25"/>
      <c r="AHC38" s="25"/>
      <c r="AHD38" s="25"/>
      <c r="AHE38" s="25"/>
      <c r="AHF38" s="25"/>
      <c r="AHG38" s="25"/>
      <c r="AHH38" s="25"/>
      <c r="AHI38" s="25"/>
      <c r="AHJ38" s="25"/>
      <c r="AHK38" s="25"/>
      <c r="AHL38" s="25"/>
      <c r="AHM38" s="25"/>
      <c r="AHN38" s="25"/>
      <c r="AHO38" s="25"/>
      <c r="AHP38" s="25"/>
      <c r="AHQ38" s="25"/>
      <c r="AHR38" s="25"/>
      <c r="AHS38" s="25"/>
      <c r="AHT38" s="25"/>
      <c r="AHU38" s="25"/>
      <c r="AHV38" s="25"/>
      <c r="AHW38" s="25"/>
      <c r="AHX38" s="25"/>
      <c r="AHY38" s="25"/>
      <c r="AHZ38" s="25"/>
      <c r="AIA38" s="25"/>
      <c r="AIB38" s="25"/>
      <c r="AIC38" s="25"/>
      <c r="AID38" s="25"/>
      <c r="AIE38" s="25"/>
      <c r="AIF38" s="25"/>
      <c r="AIG38" s="25"/>
      <c r="AIH38" s="25"/>
      <c r="AII38" s="25"/>
      <c r="AIJ38" s="25"/>
      <c r="AIK38" s="25"/>
      <c r="AIL38" s="25"/>
      <c r="AIM38" s="25"/>
      <c r="AIN38" s="25"/>
      <c r="AIO38" s="25"/>
      <c r="AIP38" s="25"/>
      <c r="AIQ38" s="25"/>
      <c r="AIR38" s="25"/>
      <c r="AIS38" s="25"/>
      <c r="AIT38" s="25"/>
      <c r="AIU38" s="25"/>
      <c r="AIV38" s="25"/>
      <c r="AIW38" s="25"/>
      <c r="AIX38" s="25"/>
      <c r="AIY38" s="25"/>
      <c r="AIZ38" s="25"/>
      <c r="AJA38" s="25"/>
      <c r="AJB38" s="25"/>
      <c r="AJC38" s="25"/>
      <c r="AJD38" s="25"/>
      <c r="AJE38" s="25"/>
      <c r="AJF38" s="25"/>
      <c r="AJG38" s="25"/>
      <c r="AJH38" s="25"/>
      <c r="AJI38" s="25"/>
      <c r="AJJ38" s="25"/>
      <c r="AJK38" s="25"/>
      <c r="AJL38" s="25"/>
      <c r="AJM38" s="25"/>
      <c r="AJN38" s="25"/>
      <c r="AJO38" s="25"/>
      <c r="AJP38" s="25"/>
      <c r="AJQ38" s="25"/>
      <c r="AJR38" s="25"/>
      <c r="AJS38" s="25"/>
      <c r="AJT38" s="25"/>
      <c r="AJU38" s="25"/>
      <c r="AJV38" s="25"/>
      <c r="AJW38" s="25"/>
      <c r="AJX38" s="25"/>
      <c r="AJY38" s="25"/>
      <c r="AJZ38" s="25"/>
      <c r="AKA38" s="25"/>
      <c r="AKB38" s="25"/>
      <c r="AKC38" s="25"/>
      <c r="AKD38" s="25"/>
      <c r="AKE38" s="25"/>
      <c r="AKF38" s="25"/>
      <c r="AKG38" s="25"/>
      <c r="AKH38" s="25"/>
      <c r="AKI38" s="25"/>
      <c r="AKJ38" s="25"/>
      <c r="AKK38" s="25"/>
      <c r="AKL38" s="25"/>
      <c r="AKM38" s="25"/>
      <c r="AKN38" s="25"/>
      <c r="AKO38" s="25"/>
      <c r="AKP38" s="25"/>
      <c r="AKQ38" s="25"/>
      <c r="AKR38" s="25"/>
      <c r="AKS38" s="25"/>
      <c r="AKT38" s="25"/>
      <c r="AKU38" s="25"/>
      <c r="AKV38" s="25"/>
      <c r="AKW38" s="25"/>
      <c r="AKX38" s="25"/>
      <c r="AKY38" s="25"/>
      <c r="AKZ38" s="25"/>
      <c r="ALA38" s="25"/>
      <c r="ALB38" s="25"/>
      <c r="ALC38" s="25"/>
      <c r="ALD38" s="25"/>
      <c r="ALE38" s="25"/>
      <c r="ALF38" s="25"/>
      <c r="ALG38" s="25"/>
      <c r="ALH38" s="25"/>
      <c r="ALI38" s="25"/>
      <c r="ALJ38" s="25"/>
      <c r="ALK38" s="25"/>
      <c r="ALL38" s="25"/>
      <c r="ALM38" s="25"/>
      <c r="ALN38" s="25"/>
      <c r="ALO38" s="25"/>
      <c r="ALP38" s="25"/>
      <c r="ALQ38" s="25"/>
      <c r="ALR38" s="25"/>
      <c r="ALS38" s="25"/>
      <c r="ALT38" s="25"/>
      <c r="ALU38" s="25"/>
      <c r="ALV38" s="25"/>
      <c r="ALW38" s="25"/>
      <c r="ALX38" s="25"/>
      <c r="ALY38" s="25"/>
      <c r="ALZ38" s="25"/>
      <c r="AMA38" s="25"/>
      <c r="AMB38" s="25"/>
      <c r="AMC38" s="25"/>
      <c r="AMD38" s="25"/>
      <c r="AME38" s="25"/>
      <c r="AMF38" s="25"/>
      <c r="AMG38" s="25"/>
      <c r="AMH38" s="25"/>
      <c r="AMI38" s="25"/>
      <c r="AMJ38" s="25"/>
    </row>
    <row r="39" customFormat="false" ht="19.6" hidden="false" customHeight="true" outlineLevel="0" collapsed="false">
      <c r="A39" s="15" t="s">
        <v>48</v>
      </c>
      <c r="B39" s="18" t="s">
        <v>24</v>
      </c>
      <c r="C39" s="18" t="s">
        <v>22</v>
      </c>
      <c r="D39" s="22" t="n">
        <v>49693.3</v>
      </c>
    </row>
    <row r="40" s="24" customFormat="true" ht="19.6" hidden="false" customHeight="true" outlineLevel="0" collapsed="false">
      <c r="A40" s="12" t="s">
        <v>49</v>
      </c>
      <c r="B40" s="17" t="s">
        <v>26</v>
      </c>
      <c r="C40" s="17" t="s">
        <v>14</v>
      </c>
      <c r="D40" s="14" t="n">
        <f aca="false">SUM(D41:D46)</f>
        <v>3666512.9</v>
      </c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1"/>
      <c r="AMJ40" s="1"/>
    </row>
    <row r="41" customFormat="false" ht="19.6" hidden="false" customHeight="true" outlineLevel="0" collapsed="false">
      <c r="A41" s="15" t="s">
        <v>50</v>
      </c>
      <c r="B41" s="18" t="s">
        <v>26</v>
      </c>
      <c r="C41" s="18" t="s">
        <v>13</v>
      </c>
      <c r="D41" s="22" t="n">
        <v>1165212.6</v>
      </c>
    </row>
    <row r="42" s="25" customFormat="true" ht="19.6" hidden="false" customHeight="true" outlineLevel="0" collapsed="false">
      <c r="A42" s="15" t="s">
        <v>51</v>
      </c>
      <c r="B42" s="18" t="s">
        <v>26</v>
      </c>
      <c r="C42" s="18" t="s">
        <v>16</v>
      </c>
      <c r="D42" s="22" t="n">
        <v>1983636.5</v>
      </c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1"/>
      <c r="AMJ42" s="1"/>
    </row>
    <row r="43" customFormat="false" ht="19.6" hidden="false" customHeight="true" outlineLevel="0" collapsed="false">
      <c r="A43" s="15" t="s">
        <v>52</v>
      </c>
      <c r="B43" s="18" t="s">
        <v>26</v>
      </c>
      <c r="C43" s="18" t="s">
        <v>18</v>
      </c>
      <c r="D43" s="22" t="n">
        <v>242621.5</v>
      </c>
    </row>
    <row r="44" customFormat="false" ht="18.85" hidden="false" customHeight="true" outlineLevel="0" collapsed="false">
      <c r="A44" s="15" t="s">
        <v>53</v>
      </c>
      <c r="B44" s="18" t="s">
        <v>26</v>
      </c>
      <c r="C44" s="18" t="s">
        <v>22</v>
      </c>
      <c r="D44" s="22" t="n">
        <v>200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</row>
    <row r="45" customFormat="false" ht="18.85" hidden="false" customHeight="true" outlineLevel="0" collapsed="false">
      <c r="A45" s="15" t="s">
        <v>54</v>
      </c>
      <c r="B45" s="18" t="s">
        <v>26</v>
      </c>
      <c r="C45" s="18" t="s">
        <v>26</v>
      </c>
      <c r="D45" s="22" t="n">
        <v>18497.3</v>
      </c>
    </row>
    <row r="46" customFormat="false" ht="18.85" hidden="false" customHeight="true" outlineLevel="0" collapsed="false">
      <c r="A46" s="15" t="s">
        <v>55</v>
      </c>
      <c r="B46" s="18" t="s">
        <v>26</v>
      </c>
      <c r="C46" s="18" t="s">
        <v>33</v>
      </c>
      <c r="D46" s="22" t="n">
        <v>256345</v>
      </c>
    </row>
    <row r="47" customFormat="false" ht="18.85" hidden="false" customHeight="true" outlineLevel="0" collapsed="false">
      <c r="A47" s="12" t="s">
        <v>56</v>
      </c>
      <c r="B47" s="17" t="s">
        <v>40</v>
      </c>
      <c r="C47" s="17" t="s">
        <v>14</v>
      </c>
      <c r="D47" s="14" t="n">
        <f aca="false">SUM(D48:D49)</f>
        <v>116419</v>
      </c>
    </row>
    <row r="48" s="1" customFormat="true" ht="18.05" hidden="false" customHeight="true" outlineLevel="0" collapsed="false">
      <c r="A48" s="15" t="s">
        <v>57</v>
      </c>
      <c r="B48" s="18" t="s">
        <v>40</v>
      </c>
      <c r="C48" s="18" t="s">
        <v>13</v>
      </c>
      <c r="D48" s="22" t="n">
        <f aca="false">70545+300</f>
        <v>70845</v>
      </c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</row>
    <row r="49" customFormat="false" ht="18.05" hidden="false" customHeight="true" outlineLevel="0" collapsed="false">
      <c r="A49" s="15" t="s">
        <v>58</v>
      </c>
      <c r="B49" s="18" t="s">
        <v>40</v>
      </c>
      <c r="C49" s="18" t="s">
        <v>20</v>
      </c>
      <c r="D49" s="22" t="n">
        <v>45574</v>
      </c>
    </row>
    <row r="50" customFormat="false" ht="18.05" hidden="false" customHeight="true" outlineLevel="0" collapsed="false">
      <c r="A50" s="12" t="s">
        <v>59</v>
      </c>
      <c r="B50" s="17" t="s">
        <v>33</v>
      </c>
      <c r="C50" s="17" t="s">
        <v>14</v>
      </c>
      <c r="D50" s="14" t="n">
        <f aca="false">D51</f>
        <v>40385.6</v>
      </c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  <c r="IK50" s="25"/>
      <c r="IL50" s="25"/>
      <c r="IM50" s="25"/>
      <c r="IN50" s="25"/>
      <c r="IO50" s="25"/>
      <c r="IP50" s="25"/>
      <c r="IQ50" s="25"/>
      <c r="IR50" s="25"/>
      <c r="IS50" s="25"/>
      <c r="IT50" s="25"/>
      <c r="IU50" s="25"/>
      <c r="IV50" s="25"/>
      <c r="IW50" s="25"/>
      <c r="IX50" s="25"/>
      <c r="IY50" s="25"/>
      <c r="IZ50" s="25"/>
      <c r="JA50" s="25"/>
      <c r="JB50" s="25"/>
      <c r="JC50" s="25"/>
      <c r="JD50" s="25"/>
      <c r="JE50" s="25"/>
      <c r="JF50" s="25"/>
      <c r="JG50" s="25"/>
      <c r="JH50" s="25"/>
      <c r="JI50" s="25"/>
      <c r="JJ50" s="25"/>
      <c r="JK50" s="25"/>
      <c r="JL50" s="25"/>
      <c r="JM50" s="25"/>
      <c r="JN50" s="25"/>
      <c r="JO50" s="25"/>
      <c r="JP50" s="25"/>
      <c r="JQ50" s="25"/>
      <c r="JR50" s="25"/>
      <c r="JS50" s="25"/>
      <c r="JT50" s="25"/>
      <c r="JU50" s="25"/>
      <c r="JV50" s="25"/>
      <c r="JW50" s="25"/>
      <c r="JX50" s="25"/>
      <c r="JY50" s="25"/>
      <c r="JZ50" s="25"/>
      <c r="KA50" s="25"/>
      <c r="KB50" s="25"/>
      <c r="KC50" s="25"/>
      <c r="KD50" s="25"/>
      <c r="KE50" s="25"/>
      <c r="KF50" s="25"/>
      <c r="KG50" s="25"/>
      <c r="KH50" s="25"/>
      <c r="KI50" s="25"/>
      <c r="KJ50" s="25"/>
      <c r="KK50" s="25"/>
      <c r="KL50" s="25"/>
      <c r="KM50" s="25"/>
      <c r="KN50" s="25"/>
      <c r="KO50" s="25"/>
      <c r="KP50" s="25"/>
      <c r="KQ50" s="25"/>
      <c r="KR50" s="25"/>
      <c r="KS50" s="25"/>
      <c r="KT50" s="25"/>
      <c r="KU50" s="25"/>
      <c r="KV50" s="25"/>
      <c r="KW50" s="25"/>
      <c r="KX50" s="25"/>
      <c r="KY50" s="25"/>
      <c r="KZ50" s="25"/>
      <c r="LA50" s="25"/>
      <c r="LB50" s="25"/>
      <c r="LC50" s="25"/>
      <c r="LD50" s="25"/>
      <c r="LE50" s="25"/>
      <c r="LF50" s="25"/>
      <c r="LG50" s="25"/>
      <c r="LH50" s="25"/>
      <c r="LI50" s="25"/>
      <c r="LJ50" s="25"/>
      <c r="LK50" s="25"/>
      <c r="LL50" s="25"/>
      <c r="LM50" s="25"/>
      <c r="LN50" s="25"/>
      <c r="LO50" s="25"/>
      <c r="LP50" s="25"/>
      <c r="LQ50" s="25"/>
      <c r="LR50" s="25"/>
      <c r="LS50" s="25"/>
      <c r="LT50" s="25"/>
      <c r="LU50" s="25"/>
      <c r="LV50" s="25"/>
      <c r="LW50" s="25"/>
      <c r="LX50" s="25"/>
      <c r="LY50" s="25"/>
      <c r="LZ50" s="25"/>
      <c r="MA50" s="25"/>
      <c r="MB50" s="25"/>
      <c r="MC50" s="25"/>
      <c r="MD50" s="25"/>
      <c r="ME50" s="25"/>
      <c r="MF50" s="25"/>
      <c r="MG50" s="25"/>
      <c r="MH50" s="25"/>
      <c r="MI50" s="25"/>
      <c r="MJ50" s="25"/>
      <c r="MK50" s="25"/>
      <c r="ML50" s="25"/>
      <c r="MM50" s="25"/>
      <c r="MN50" s="25"/>
      <c r="MO50" s="25"/>
      <c r="MP50" s="25"/>
      <c r="MQ50" s="25"/>
      <c r="MR50" s="25"/>
      <c r="MS50" s="25"/>
      <c r="MT50" s="25"/>
      <c r="MU50" s="25"/>
      <c r="MV50" s="25"/>
      <c r="MW50" s="25"/>
      <c r="MX50" s="25"/>
      <c r="MY50" s="25"/>
      <c r="MZ50" s="25"/>
      <c r="NA50" s="25"/>
      <c r="NB50" s="25"/>
      <c r="NC50" s="25"/>
      <c r="ND50" s="25"/>
      <c r="NE50" s="25"/>
      <c r="NF50" s="25"/>
      <c r="NG50" s="25"/>
      <c r="NH50" s="25"/>
      <c r="NI50" s="25"/>
      <c r="NJ50" s="25"/>
      <c r="NK50" s="25"/>
      <c r="NL50" s="25"/>
      <c r="NM50" s="25"/>
      <c r="NN50" s="25"/>
      <c r="NO50" s="25"/>
      <c r="NP50" s="25"/>
      <c r="NQ50" s="25"/>
      <c r="NR50" s="25"/>
      <c r="NS50" s="25"/>
      <c r="NT50" s="25"/>
      <c r="NU50" s="25"/>
      <c r="NV50" s="25"/>
      <c r="NW50" s="25"/>
      <c r="NX50" s="25"/>
      <c r="NY50" s="25"/>
      <c r="NZ50" s="25"/>
      <c r="OA50" s="25"/>
      <c r="OB50" s="25"/>
      <c r="OC50" s="25"/>
      <c r="OD50" s="25"/>
      <c r="OE50" s="25"/>
      <c r="OF50" s="25"/>
      <c r="OG50" s="25"/>
      <c r="OH50" s="25"/>
      <c r="OI50" s="25"/>
      <c r="OJ50" s="25"/>
      <c r="OK50" s="25"/>
      <c r="OL50" s="25"/>
      <c r="OM50" s="25"/>
      <c r="ON50" s="25"/>
      <c r="OO50" s="25"/>
      <c r="OP50" s="25"/>
      <c r="OQ50" s="25"/>
      <c r="OR50" s="25"/>
      <c r="OS50" s="25"/>
      <c r="OT50" s="25"/>
      <c r="OU50" s="25"/>
      <c r="OV50" s="25"/>
      <c r="OW50" s="25"/>
      <c r="OX50" s="25"/>
      <c r="OY50" s="25"/>
      <c r="OZ50" s="25"/>
      <c r="PA50" s="25"/>
      <c r="PB50" s="25"/>
      <c r="PC50" s="25"/>
      <c r="PD50" s="25"/>
      <c r="PE50" s="25"/>
      <c r="PF50" s="25"/>
      <c r="PG50" s="25"/>
      <c r="PH50" s="25"/>
      <c r="PI50" s="25"/>
      <c r="PJ50" s="25"/>
      <c r="PK50" s="25"/>
      <c r="PL50" s="25"/>
      <c r="PM50" s="25"/>
      <c r="PN50" s="25"/>
      <c r="PO50" s="25"/>
      <c r="PP50" s="25"/>
      <c r="PQ50" s="25"/>
      <c r="PR50" s="25"/>
      <c r="PS50" s="25"/>
      <c r="PT50" s="25"/>
      <c r="PU50" s="25"/>
      <c r="PV50" s="25"/>
      <c r="PW50" s="25"/>
      <c r="PX50" s="25"/>
      <c r="PY50" s="25"/>
      <c r="PZ50" s="25"/>
      <c r="QA50" s="25"/>
      <c r="QB50" s="25"/>
      <c r="QC50" s="25"/>
      <c r="QD50" s="25"/>
      <c r="QE50" s="25"/>
      <c r="QF50" s="25"/>
      <c r="QG50" s="25"/>
      <c r="QH50" s="25"/>
      <c r="QI50" s="25"/>
      <c r="QJ50" s="25"/>
      <c r="QK50" s="25"/>
      <c r="QL50" s="25"/>
      <c r="QM50" s="25"/>
      <c r="QN50" s="25"/>
      <c r="QO50" s="25"/>
      <c r="QP50" s="25"/>
      <c r="QQ50" s="25"/>
      <c r="QR50" s="25"/>
      <c r="QS50" s="25"/>
      <c r="QT50" s="25"/>
      <c r="QU50" s="25"/>
      <c r="QV50" s="25"/>
      <c r="QW50" s="25"/>
      <c r="QX50" s="25"/>
      <c r="QY50" s="25"/>
      <c r="QZ50" s="25"/>
      <c r="RA50" s="25"/>
      <c r="RB50" s="25"/>
      <c r="RC50" s="25"/>
      <c r="RD50" s="25"/>
      <c r="RE50" s="25"/>
      <c r="RF50" s="25"/>
      <c r="RG50" s="25"/>
      <c r="RH50" s="25"/>
      <c r="RI50" s="25"/>
      <c r="RJ50" s="25"/>
      <c r="RK50" s="25"/>
      <c r="RL50" s="25"/>
      <c r="RM50" s="25"/>
      <c r="RN50" s="25"/>
      <c r="RO50" s="25"/>
      <c r="RP50" s="25"/>
      <c r="RQ50" s="25"/>
      <c r="RR50" s="25"/>
      <c r="RS50" s="25"/>
      <c r="RT50" s="25"/>
      <c r="RU50" s="25"/>
      <c r="RV50" s="25"/>
      <c r="RW50" s="25"/>
      <c r="RX50" s="25"/>
      <c r="RY50" s="25"/>
      <c r="RZ50" s="25"/>
      <c r="SA50" s="25"/>
      <c r="SB50" s="25"/>
      <c r="SC50" s="25"/>
      <c r="SD50" s="25"/>
      <c r="SE50" s="25"/>
      <c r="SF50" s="25"/>
      <c r="SG50" s="25"/>
      <c r="SH50" s="25"/>
      <c r="SI50" s="25"/>
      <c r="SJ50" s="25"/>
      <c r="SK50" s="25"/>
      <c r="SL50" s="25"/>
      <c r="SM50" s="25"/>
      <c r="SN50" s="25"/>
      <c r="SO50" s="25"/>
      <c r="SP50" s="25"/>
      <c r="SQ50" s="25"/>
      <c r="SR50" s="25"/>
      <c r="SS50" s="25"/>
      <c r="ST50" s="25"/>
      <c r="SU50" s="25"/>
      <c r="SV50" s="25"/>
      <c r="SW50" s="25"/>
      <c r="SX50" s="25"/>
      <c r="SY50" s="25"/>
      <c r="SZ50" s="25"/>
      <c r="TA50" s="25"/>
      <c r="TB50" s="25"/>
      <c r="TC50" s="25"/>
      <c r="TD50" s="25"/>
      <c r="TE50" s="25"/>
      <c r="TF50" s="25"/>
      <c r="TG50" s="25"/>
      <c r="TH50" s="25"/>
      <c r="TI50" s="25"/>
      <c r="TJ50" s="25"/>
      <c r="TK50" s="25"/>
      <c r="TL50" s="25"/>
      <c r="TM50" s="25"/>
      <c r="TN50" s="25"/>
      <c r="TO50" s="25"/>
      <c r="TP50" s="25"/>
      <c r="TQ50" s="25"/>
      <c r="TR50" s="25"/>
      <c r="TS50" s="25"/>
      <c r="TT50" s="25"/>
      <c r="TU50" s="25"/>
      <c r="TV50" s="25"/>
      <c r="TW50" s="25"/>
      <c r="TX50" s="25"/>
      <c r="TY50" s="25"/>
      <c r="TZ50" s="25"/>
      <c r="UA50" s="25"/>
      <c r="UB50" s="25"/>
      <c r="UC50" s="25"/>
      <c r="UD50" s="25"/>
      <c r="UE50" s="25"/>
      <c r="UF50" s="25"/>
      <c r="UG50" s="25"/>
      <c r="UH50" s="25"/>
      <c r="UI50" s="25"/>
      <c r="UJ50" s="25"/>
      <c r="UK50" s="25"/>
      <c r="UL50" s="25"/>
      <c r="UM50" s="25"/>
      <c r="UN50" s="25"/>
      <c r="UO50" s="25"/>
      <c r="UP50" s="25"/>
      <c r="UQ50" s="25"/>
      <c r="UR50" s="25"/>
      <c r="US50" s="25"/>
      <c r="UT50" s="25"/>
      <c r="UU50" s="25"/>
      <c r="UV50" s="25"/>
      <c r="UW50" s="25"/>
      <c r="UX50" s="25"/>
      <c r="UY50" s="25"/>
      <c r="UZ50" s="25"/>
      <c r="VA50" s="25"/>
      <c r="VB50" s="25"/>
      <c r="VC50" s="25"/>
      <c r="VD50" s="25"/>
      <c r="VE50" s="25"/>
      <c r="VF50" s="25"/>
      <c r="VG50" s="25"/>
      <c r="VH50" s="25"/>
      <c r="VI50" s="25"/>
      <c r="VJ50" s="25"/>
      <c r="VK50" s="25"/>
      <c r="VL50" s="25"/>
      <c r="VM50" s="25"/>
      <c r="VN50" s="25"/>
      <c r="VO50" s="25"/>
      <c r="VP50" s="25"/>
      <c r="VQ50" s="25"/>
      <c r="VR50" s="25"/>
      <c r="VS50" s="25"/>
      <c r="VT50" s="25"/>
      <c r="VU50" s="25"/>
      <c r="VV50" s="25"/>
      <c r="VW50" s="25"/>
      <c r="VX50" s="25"/>
      <c r="VY50" s="25"/>
      <c r="VZ50" s="25"/>
      <c r="WA50" s="25"/>
      <c r="WB50" s="25"/>
      <c r="WC50" s="25"/>
      <c r="WD50" s="25"/>
      <c r="WE50" s="25"/>
      <c r="WF50" s="25"/>
      <c r="WG50" s="25"/>
      <c r="WH50" s="25"/>
      <c r="WI50" s="25"/>
      <c r="WJ50" s="25"/>
      <c r="WK50" s="25"/>
      <c r="WL50" s="25"/>
      <c r="WM50" s="25"/>
      <c r="WN50" s="25"/>
      <c r="WO50" s="25"/>
      <c r="WP50" s="25"/>
      <c r="WQ50" s="25"/>
      <c r="WR50" s="25"/>
      <c r="WS50" s="25"/>
      <c r="WT50" s="25"/>
      <c r="WU50" s="25"/>
      <c r="WV50" s="25"/>
      <c r="WW50" s="25"/>
      <c r="WX50" s="25"/>
      <c r="WY50" s="25"/>
      <c r="WZ50" s="25"/>
      <c r="XA50" s="25"/>
      <c r="XB50" s="25"/>
      <c r="XC50" s="25"/>
      <c r="XD50" s="25"/>
      <c r="XE50" s="25"/>
      <c r="XF50" s="25"/>
      <c r="XG50" s="25"/>
      <c r="XH50" s="25"/>
      <c r="XI50" s="25"/>
      <c r="XJ50" s="25"/>
      <c r="XK50" s="25"/>
      <c r="XL50" s="25"/>
      <c r="XM50" s="25"/>
      <c r="XN50" s="25"/>
      <c r="XO50" s="25"/>
      <c r="XP50" s="25"/>
      <c r="XQ50" s="25"/>
      <c r="XR50" s="25"/>
      <c r="XS50" s="25"/>
      <c r="XT50" s="25"/>
      <c r="XU50" s="25"/>
      <c r="XV50" s="25"/>
      <c r="XW50" s="25"/>
      <c r="XX50" s="25"/>
      <c r="XY50" s="25"/>
      <c r="XZ50" s="25"/>
      <c r="YA50" s="25"/>
      <c r="YB50" s="25"/>
      <c r="YC50" s="25"/>
      <c r="YD50" s="25"/>
      <c r="YE50" s="25"/>
      <c r="YF50" s="25"/>
      <c r="YG50" s="25"/>
      <c r="YH50" s="25"/>
      <c r="YI50" s="25"/>
      <c r="YJ50" s="25"/>
      <c r="YK50" s="25"/>
      <c r="YL50" s="25"/>
      <c r="YM50" s="25"/>
      <c r="YN50" s="25"/>
      <c r="YO50" s="25"/>
      <c r="YP50" s="25"/>
      <c r="YQ50" s="25"/>
      <c r="YR50" s="25"/>
      <c r="YS50" s="25"/>
      <c r="YT50" s="25"/>
      <c r="YU50" s="25"/>
      <c r="YV50" s="25"/>
      <c r="YW50" s="25"/>
      <c r="YX50" s="25"/>
      <c r="YY50" s="25"/>
      <c r="YZ50" s="25"/>
      <c r="ZA50" s="25"/>
      <c r="ZB50" s="25"/>
      <c r="ZC50" s="25"/>
      <c r="ZD50" s="25"/>
      <c r="ZE50" s="25"/>
      <c r="ZF50" s="25"/>
      <c r="ZG50" s="25"/>
      <c r="ZH50" s="25"/>
      <c r="ZI50" s="25"/>
      <c r="ZJ50" s="25"/>
      <c r="ZK50" s="25"/>
      <c r="ZL50" s="25"/>
      <c r="ZM50" s="25"/>
      <c r="ZN50" s="25"/>
      <c r="ZO50" s="25"/>
      <c r="ZP50" s="25"/>
      <c r="ZQ50" s="25"/>
      <c r="ZR50" s="25"/>
      <c r="ZS50" s="25"/>
      <c r="ZT50" s="25"/>
      <c r="ZU50" s="25"/>
      <c r="ZV50" s="25"/>
      <c r="ZW50" s="25"/>
      <c r="ZX50" s="25"/>
      <c r="ZY50" s="25"/>
      <c r="ZZ50" s="25"/>
      <c r="AAA50" s="25"/>
      <c r="AAB50" s="25"/>
      <c r="AAC50" s="25"/>
      <c r="AAD50" s="25"/>
      <c r="AAE50" s="25"/>
      <c r="AAF50" s="25"/>
      <c r="AAG50" s="25"/>
      <c r="AAH50" s="25"/>
      <c r="AAI50" s="25"/>
      <c r="AAJ50" s="25"/>
      <c r="AAK50" s="25"/>
      <c r="AAL50" s="25"/>
      <c r="AAM50" s="25"/>
      <c r="AAN50" s="25"/>
      <c r="AAO50" s="25"/>
      <c r="AAP50" s="25"/>
      <c r="AAQ50" s="25"/>
      <c r="AAR50" s="25"/>
      <c r="AAS50" s="25"/>
      <c r="AAT50" s="25"/>
      <c r="AAU50" s="25"/>
      <c r="AAV50" s="25"/>
      <c r="AAW50" s="25"/>
      <c r="AAX50" s="25"/>
      <c r="AAY50" s="25"/>
      <c r="AAZ50" s="25"/>
      <c r="ABA50" s="25"/>
      <c r="ABB50" s="25"/>
      <c r="ABC50" s="25"/>
      <c r="ABD50" s="25"/>
      <c r="ABE50" s="25"/>
      <c r="ABF50" s="25"/>
      <c r="ABG50" s="25"/>
      <c r="ABH50" s="25"/>
      <c r="ABI50" s="25"/>
      <c r="ABJ50" s="25"/>
      <c r="ABK50" s="25"/>
      <c r="ABL50" s="25"/>
      <c r="ABM50" s="25"/>
      <c r="ABN50" s="25"/>
      <c r="ABO50" s="25"/>
      <c r="ABP50" s="25"/>
      <c r="ABQ50" s="25"/>
      <c r="ABR50" s="25"/>
      <c r="ABS50" s="25"/>
      <c r="ABT50" s="25"/>
      <c r="ABU50" s="25"/>
      <c r="ABV50" s="25"/>
      <c r="ABW50" s="25"/>
      <c r="ABX50" s="25"/>
      <c r="ABY50" s="25"/>
      <c r="ABZ50" s="25"/>
      <c r="ACA50" s="25"/>
      <c r="ACB50" s="25"/>
      <c r="ACC50" s="25"/>
      <c r="ACD50" s="25"/>
      <c r="ACE50" s="25"/>
      <c r="ACF50" s="25"/>
      <c r="ACG50" s="25"/>
      <c r="ACH50" s="25"/>
      <c r="ACI50" s="25"/>
      <c r="ACJ50" s="25"/>
      <c r="ACK50" s="25"/>
      <c r="ACL50" s="25"/>
      <c r="ACM50" s="25"/>
      <c r="ACN50" s="25"/>
      <c r="ACO50" s="25"/>
      <c r="ACP50" s="25"/>
      <c r="ACQ50" s="25"/>
      <c r="ACR50" s="25"/>
      <c r="ACS50" s="25"/>
      <c r="ACT50" s="25"/>
      <c r="ACU50" s="25"/>
      <c r="ACV50" s="25"/>
      <c r="ACW50" s="25"/>
      <c r="ACX50" s="25"/>
      <c r="ACY50" s="25"/>
      <c r="ACZ50" s="25"/>
      <c r="ADA50" s="25"/>
      <c r="ADB50" s="25"/>
      <c r="ADC50" s="25"/>
      <c r="ADD50" s="25"/>
      <c r="ADE50" s="25"/>
      <c r="ADF50" s="25"/>
      <c r="ADG50" s="25"/>
      <c r="ADH50" s="25"/>
      <c r="ADI50" s="25"/>
      <c r="ADJ50" s="25"/>
      <c r="ADK50" s="25"/>
      <c r="ADL50" s="25"/>
      <c r="ADM50" s="25"/>
      <c r="ADN50" s="25"/>
      <c r="ADO50" s="25"/>
      <c r="ADP50" s="25"/>
      <c r="ADQ50" s="25"/>
      <c r="ADR50" s="25"/>
      <c r="ADS50" s="25"/>
      <c r="ADT50" s="25"/>
      <c r="ADU50" s="25"/>
      <c r="ADV50" s="25"/>
      <c r="ADW50" s="25"/>
      <c r="ADX50" s="25"/>
      <c r="ADY50" s="25"/>
      <c r="ADZ50" s="25"/>
      <c r="AEA50" s="25"/>
      <c r="AEB50" s="25"/>
      <c r="AEC50" s="25"/>
      <c r="AED50" s="25"/>
      <c r="AEE50" s="25"/>
      <c r="AEF50" s="25"/>
      <c r="AEG50" s="25"/>
      <c r="AEH50" s="25"/>
      <c r="AEI50" s="25"/>
      <c r="AEJ50" s="25"/>
      <c r="AEK50" s="25"/>
      <c r="AEL50" s="25"/>
      <c r="AEM50" s="25"/>
      <c r="AEN50" s="25"/>
      <c r="AEO50" s="25"/>
      <c r="AEP50" s="25"/>
      <c r="AEQ50" s="25"/>
      <c r="AER50" s="25"/>
      <c r="AES50" s="25"/>
      <c r="AET50" s="25"/>
      <c r="AEU50" s="25"/>
      <c r="AEV50" s="25"/>
      <c r="AEW50" s="25"/>
      <c r="AEX50" s="25"/>
      <c r="AEY50" s="25"/>
      <c r="AEZ50" s="25"/>
      <c r="AFA50" s="25"/>
      <c r="AFB50" s="25"/>
      <c r="AFC50" s="25"/>
      <c r="AFD50" s="25"/>
      <c r="AFE50" s="25"/>
      <c r="AFF50" s="25"/>
      <c r="AFG50" s="25"/>
      <c r="AFH50" s="25"/>
      <c r="AFI50" s="25"/>
      <c r="AFJ50" s="25"/>
      <c r="AFK50" s="25"/>
      <c r="AFL50" s="25"/>
      <c r="AFM50" s="25"/>
      <c r="AFN50" s="25"/>
      <c r="AFO50" s="25"/>
      <c r="AFP50" s="25"/>
      <c r="AFQ50" s="25"/>
      <c r="AFR50" s="25"/>
      <c r="AFS50" s="25"/>
      <c r="AFT50" s="25"/>
      <c r="AFU50" s="25"/>
      <c r="AFV50" s="25"/>
      <c r="AFW50" s="25"/>
      <c r="AFX50" s="25"/>
      <c r="AFY50" s="25"/>
      <c r="AFZ50" s="25"/>
      <c r="AGA50" s="25"/>
      <c r="AGB50" s="25"/>
      <c r="AGC50" s="25"/>
      <c r="AGD50" s="25"/>
      <c r="AGE50" s="25"/>
      <c r="AGF50" s="25"/>
      <c r="AGG50" s="25"/>
      <c r="AGH50" s="25"/>
      <c r="AGI50" s="25"/>
      <c r="AGJ50" s="25"/>
      <c r="AGK50" s="25"/>
      <c r="AGL50" s="25"/>
      <c r="AGM50" s="25"/>
      <c r="AGN50" s="25"/>
      <c r="AGO50" s="25"/>
      <c r="AGP50" s="25"/>
      <c r="AGQ50" s="25"/>
      <c r="AGR50" s="25"/>
      <c r="AGS50" s="25"/>
      <c r="AGT50" s="25"/>
      <c r="AGU50" s="25"/>
      <c r="AGV50" s="25"/>
      <c r="AGW50" s="25"/>
      <c r="AGX50" s="25"/>
      <c r="AGY50" s="25"/>
      <c r="AGZ50" s="25"/>
      <c r="AHA50" s="25"/>
      <c r="AHB50" s="25"/>
      <c r="AHC50" s="25"/>
      <c r="AHD50" s="25"/>
      <c r="AHE50" s="25"/>
      <c r="AHF50" s="25"/>
      <c r="AHG50" s="25"/>
      <c r="AHH50" s="25"/>
      <c r="AHI50" s="25"/>
      <c r="AHJ50" s="25"/>
      <c r="AHK50" s="25"/>
      <c r="AHL50" s="25"/>
      <c r="AHM50" s="25"/>
      <c r="AHN50" s="25"/>
      <c r="AHO50" s="25"/>
      <c r="AHP50" s="25"/>
      <c r="AHQ50" s="25"/>
      <c r="AHR50" s="25"/>
      <c r="AHS50" s="25"/>
      <c r="AHT50" s="25"/>
      <c r="AHU50" s="25"/>
      <c r="AHV50" s="25"/>
      <c r="AHW50" s="25"/>
      <c r="AHX50" s="25"/>
      <c r="AHY50" s="25"/>
      <c r="AHZ50" s="25"/>
      <c r="AIA50" s="25"/>
      <c r="AIB50" s="25"/>
      <c r="AIC50" s="25"/>
      <c r="AID50" s="25"/>
      <c r="AIE50" s="25"/>
      <c r="AIF50" s="25"/>
      <c r="AIG50" s="25"/>
      <c r="AIH50" s="25"/>
      <c r="AII50" s="25"/>
      <c r="AIJ50" s="25"/>
      <c r="AIK50" s="25"/>
      <c r="AIL50" s="25"/>
      <c r="AIM50" s="25"/>
      <c r="AIN50" s="25"/>
      <c r="AIO50" s="25"/>
      <c r="AIP50" s="25"/>
      <c r="AIQ50" s="25"/>
      <c r="AIR50" s="25"/>
      <c r="AIS50" s="25"/>
      <c r="AIT50" s="25"/>
      <c r="AIU50" s="25"/>
      <c r="AIV50" s="25"/>
      <c r="AIW50" s="25"/>
      <c r="AIX50" s="25"/>
      <c r="AIY50" s="25"/>
      <c r="AIZ50" s="25"/>
      <c r="AJA50" s="25"/>
      <c r="AJB50" s="25"/>
      <c r="AJC50" s="25"/>
      <c r="AJD50" s="25"/>
      <c r="AJE50" s="25"/>
      <c r="AJF50" s="25"/>
      <c r="AJG50" s="25"/>
      <c r="AJH50" s="25"/>
      <c r="AJI50" s="25"/>
      <c r="AJJ50" s="25"/>
      <c r="AJK50" s="25"/>
      <c r="AJL50" s="25"/>
      <c r="AJM50" s="25"/>
      <c r="AJN50" s="25"/>
      <c r="AJO50" s="25"/>
      <c r="AJP50" s="25"/>
      <c r="AJQ50" s="25"/>
      <c r="AJR50" s="25"/>
      <c r="AJS50" s="25"/>
      <c r="AJT50" s="25"/>
      <c r="AJU50" s="25"/>
      <c r="AJV50" s="25"/>
      <c r="AJW50" s="25"/>
      <c r="AJX50" s="25"/>
      <c r="AJY50" s="25"/>
      <c r="AJZ50" s="25"/>
      <c r="AKA50" s="25"/>
      <c r="AKB50" s="25"/>
      <c r="AKC50" s="25"/>
      <c r="AKD50" s="25"/>
      <c r="AKE50" s="25"/>
      <c r="AKF50" s="25"/>
      <c r="AKG50" s="25"/>
      <c r="AKH50" s="25"/>
      <c r="AKI50" s="25"/>
      <c r="AKJ50" s="25"/>
      <c r="AKK50" s="25"/>
      <c r="AKL50" s="25"/>
      <c r="AKM50" s="25"/>
      <c r="AKN50" s="25"/>
      <c r="AKO50" s="25"/>
      <c r="AKP50" s="25"/>
      <c r="AKQ50" s="25"/>
      <c r="AKR50" s="25"/>
      <c r="AKS50" s="25"/>
      <c r="AKT50" s="25"/>
      <c r="AKU50" s="25"/>
      <c r="AKV50" s="25"/>
      <c r="AKW50" s="25"/>
      <c r="AKX50" s="25"/>
      <c r="AKY50" s="25"/>
      <c r="AKZ50" s="25"/>
      <c r="ALA50" s="25"/>
      <c r="ALB50" s="25"/>
      <c r="ALC50" s="25"/>
      <c r="ALD50" s="25"/>
      <c r="ALE50" s="25"/>
      <c r="ALF50" s="25"/>
      <c r="ALG50" s="25"/>
      <c r="ALH50" s="25"/>
      <c r="ALI50" s="25"/>
      <c r="ALJ50" s="25"/>
      <c r="ALK50" s="25"/>
      <c r="ALL50" s="25"/>
      <c r="ALM50" s="25"/>
      <c r="ALN50" s="25"/>
      <c r="ALO50" s="25"/>
      <c r="ALP50" s="25"/>
      <c r="ALQ50" s="25"/>
      <c r="ALR50" s="25"/>
      <c r="ALS50" s="25"/>
      <c r="ALT50" s="25"/>
      <c r="ALU50" s="25"/>
      <c r="ALV50" s="25"/>
      <c r="ALW50" s="25"/>
      <c r="ALX50" s="25"/>
      <c r="ALY50" s="25"/>
      <c r="ALZ50" s="25"/>
      <c r="AMA50" s="25"/>
      <c r="AMB50" s="25"/>
      <c r="AMC50" s="25"/>
      <c r="AMD50" s="25"/>
      <c r="AME50" s="25"/>
      <c r="AMF50" s="25"/>
      <c r="AMG50" s="25"/>
      <c r="AMH50" s="25"/>
      <c r="AMI50" s="25"/>
      <c r="AMJ50" s="25"/>
    </row>
    <row r="51" customFormat="false" ht="18.05" hidden="false" customHeight="true" outlineLevel="0" collapsed="false">
      <c r="A51" s="15" t="s">
        <v>60</v>
      </c>
      <c r="B51" s="18" t="s">
        <v>33</v>
      </c>
      <c r="C51" s="18" t="s">
        <v>16</v>
      </c>
      <c r="D51" s="22" t="n">
        <v>40385.6</v>
      </c>
    </row>
    <row r="52" customFormat="false" ht="18.05" hidden="false" customHeight="true" outlineLevel="0" collapsed="false">
      <c r="A52" s="12" t="s">
        <v>61</v>
      </c>
      <c r="B52" s="17" t="n">
        <v>10</v>
      </c>
      <c r="C52" s="17" t="s">
        <v>14</v>
      </c>
      <c r="D52" s="14" t="n">
        <f aca="false">SUM(D53:D56)</f>
        <v>331474.2</v>
      </c>
    </row>
    <row r="53" customFormat="false" ht="18.05" hidden="false" customHeight="true" outlineLevel="0" collapsed="false">
      <c r="A53" s="15" t="s">
        <v>62</v>
      </c>
      <c r="B53" s="18" t="n">
        <v>10</v>
      </c>
      <c r="C53" s="18" t="s">
        <v>13</v>
      </c>
      <c r="D53" s="22" t="n">
        <v>13776.8</v>
      </c>
    </row>
    <row r="54" s="25" customFormat="true" ht="18.05" hidden="false" customHeight="true" outlineLevel="0" collapsed="false">
      <c r="A54" s="15" t="s">
        <v>63</v>
      </c>
      <c r="B54" s="18" t="n">
        <v>10</v>
      </c>
      <c r="C54" s="18" t="s">
        <v>18</v>
      </c>
      <c r="D54" s="22" t="n">
        <v>45423.1</v>
      </c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1"/>
      <c r="AMJ54" s="1"/>
    </row>
    <row r="55" customFormat="false" ht="18.05" hidden="false" customHeight="true" outlineLevel="0" collapsed="false">
      <c r="A55" s="15" t="s">
        <v>64</v>
      </c>
      <c r="B55" s="18" t="n">
        <v>10</v>
      </c>
      <c r="C55" s="18" t="s">
        <v>20</v>
      </c>
      <c r="D55" s="22" t="n">
        <f aca="false">257952.6-61230.1+55731.3+5584.7</f>
        <v>258038.5</v>
      </c>
    </row>
    <row r="56" customFormat="false" ht="18.05" hidden="false" customHeight="true" outlineLevel="0" collapsed="false">
      <c r="A56" s="15" t="s">
        <v>65</v>
      </c>
      <c r="B56" s="18" t="n">
        <v>10</v>
      </c>
      <c r="C56" s="18" t="s">
        <v>24</v>
      </c>
      <c r="D56" s="22" t="n">
        <v>14235.8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</row>
    <row r="57" customFormat="false" ht="18.05" hidden="false" customHeight="true" outlineLevel="0" collapsed="false">
      <c r="A57" s="12" t="s">
        <v>66</v>
      </c>
      <c r="B57" s="17" t="n">
        <v>11</v>
      </c>
      <c r="C57" s="17" t="s">
        <v>14</v>
      </c>
      <c r="D57" s="14" t="n">
        <f aca="false">SUM(D58:D61)</f>
        <v>228574.5</v>
      </c>
    </row>
    <row r="58" customFormat="false" ht="18.05" hidden="false" customHeight="true" outlineLevel="0" collapsed="false">
      <c r="A58" s="15" t="s">
        <v>67</v>
      </c>
      <c r="B58" s="18" t="n">
        <v>11</v>
      </c>
      <c r="C58" s="18" t="s">
        <v>13</v>
      </c>
      <c r="D58" s="22" t="n">
        <v>3894.3</v>
      </c>
    </row>
    <row r="59" customFormat="false" ht="18.05" hidden="false" customHeight="true" outlineLevel="0" collapsed="false">
      <c r="A59" s="15" t="s">
        <v>68</v>
      </c>
      <c r="B59" s="18" t="n">
        <v>11</v>
      </c>
      <c r="C59" s="18" t="s">
        <v>16</v>
      </c>
      <c r="D59" s="22" t="n">
        <v>4910.4</v>
      </c>
    </row>
    <row r="60" s="1" customFormat="true" ht="18.05" hidden="false" customHeight="true" outlineLevel="0" collapsed="false">
      <c r="A60" s="15" t="s">
        <v>69</v>
      </c>
      <c r="B60" s="18" t="s">
        <v>70</v>
      </c>
      <c r="C60" s="18" t="s">
        <v>18</v>
      </c>
      <c r="D60" s="22" t="n">
        <v>212354.8</v>
      </c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0"/>
      <c r="CN60" s="0"/>
      <c r="CO60" s="0"/>
      <c r="CP60" s="0"/>
      <c r="CQ60" s="0"/>
      <c r="CR60" s="0"/>
      <c r="CS60" s="0"/>
      <c r="CT60" s="0"/>
      <c r="CU60" s="0"/>
      <c r="CV60" s="0"/>
      <c r="CW60" s="0"/>
      <c r="CX60" s="0"/>
      <c r="CY60" s="0"/>
      <c r="CZ60" s="0"/>
      <c r="DA60" s="0"/>
      <c r="DB60" s="0"/>
      <c r="DC60" s="0"/>
      <c r="DD60" s="0"/>
      <c r="DE60" s="0"/>
      <c r="DF60" s="0"/>
      <c r="DG60" s="0"/>
      <c r="DH60" s="0"/>
      <c r="DI60" s="0"/>
      <c r="DJ60" s="0"/>
      <c r="DK60" s="0"/>
      <c r="DL60" s="0"/>
      <c r="DM60" s="0"/>
      <c r="DN60" s="0"/>
      <c r="DO60" s="0"/>
      <c r="DP60" s="0"/>
      <c r="DQ60" s="0"/>
      <c r="DR60" s="0"/>
      <c r="DS60" s="0"/>
      <c r="DT60" s="0"/>
      <c r="DU60" s="0"/>
      <c r="DV60" s="0"/>
      <c r="DW60" s="0"/>
      <c r="DX60" s="0"/>
      <c r="DY60" s="0"/>
      <c r="DZ60" s="0"/>
      <c r="EA60" s="0"/>
      <c r="EB60" s="0"/>
      <c r="EC60" s="0"/>
      <c r="ED60" s="0"/>
      <c r="EE60" s="0"/>
      <c r="EF60" s="0"/>
      <c r="EG60" s="0"/>
      <c r="EH60" s="0"/>
      <c r="EI60" s="0"/>
      <c r="EJ60" s="0"/>
      <c r="EK60" s="0"/>
      <c r="EL60" s="0"/>
      <c r="EM60" s="0"/>
      <c r="EN60" s="0"/>
      <c r="EO60" s="0"/>
      <c r="EP60" s="0"/>
      <c r="EQ60" s="0"/>
      <c r="ER60" s="0"/>
      <c r="ES60" s="0"/>
      <c r="ET60" s="0"/>
      <c r="EU60" s="0"/>
      <c r="EV60" s="0"/>
      <c r="EW60" s="0"/>
      <c r="EX60" s="0"/>
      <c r="EY60" s="0"/>
      <c r="EZ60" s="0"/>
      <c r="FA60" s="0"/>
      <c r="FB60" s="0"/>
      <c r="FC60" s="0"/>
      <c r="FD60" s="0"/>
      <c r="FE60" s="0"/>
      <c r="FF60" s="0"/>
      <c r="FG60" s="0"/>
      <c r="FH60" s="0"/>
      <c r="FI60" s="0"/>
      <c r="FJ60" s="0"/>
      <c r="FK60" s="0"/>
      <c r="FL60" s="0"/>
      <c r="FM60" s="0"/>
      <c r="FN60" s="0"/>
      <c r="FO60" s="0"/>
      <c r="FP60" s="0"/>
      <c r="FQ60" s="0"/>
      <c r="FR60" s="0"/>
      <c r="FS60" s="0"/>
      <c r="FT60" s="0"/>
      <c r="FU60" s="0"/>
      <c r="FV60" s="0"/>
      <c r="FW60" s="0"/>
      <c r="FX60" s="0"/>
      <c r="FY60" s="0"/>
      <c r="FZ60" s="0"/>
      <c r="GA60" s="0"/>
      <c r="GB60" s="0"/>
      <c r="GC60" s="0"/>
      <c r="GD60" s="0"/>
      <c r="GE60" s="0"/>
      <c r="GF60" s="0"/>
      <c r="GG60" s="0"/>
      <c r="GH60" s="0"/>
      <c r="GI60" s="0"/>
      <c r="GJ60" s="0"/>
      <c r="GK60" s="0"/>
      <c r="GL60" s="0"/>
      <c r="GM60" s="0"/>
      <c r="GN60" s="0"/>
      <c r="GO60" s="0"/>
      <c r="GP60" s="0"/>
      <c r="GQ60" s="0"/>
      <c r="GR60" s="0"/>
      <c r="GS60" s="0"/>
      <c r="GT60" s="0"/>
      <c r="GU60" s="0"/>
      <c r="GV60" s="0"/>
      <c r="GW60" s="0"/>
      <c r="GX60" s="0"/>
      <c r="GY60" s="0"/>
      <c r="GZ60" s="0"/>
      <c r="HA60" s="0"/>
      <c r="HB60" s="0"/>
      <c r="HC60" s="0"/>
      <c r="HD60" s="0"/>
      <c r="HE60" s="0"/>
      <c r="HF60" s="0"/>
      <c r="HG60" s="0"/>
      <c r="HH60" s="0"/>
      <c r="HI60" s="0"/>
      <c r="HJ60" s="0"/>
      <c r="HK60" s="0"/>
      <c r="HL60" s="0"/>
      <c r="HM60" s="0"/>
      <c r="HN60" s="0"/>
      <c r="HO60" s="0"/>
      <c r="HP60" s="0"/>
      <c r="HQ60" s="0"/>
      <c r="HR60" s="0"/>
      <c r="HS60" s="0"/>
      <c r="HT60" s="0"/>
      <c r="HU60" s="0"/>
      <c r="HV60" s="0"/>
      <c r="HW60" s="0"/>
      <c r="HX60" s="0"/>
      <c r="HY60" s="0"/>
      <c r="HZ60" s="0"/>
      <c r="IA60" s="0"/>
      <c r="IB60" s="0"/>
      <c r="IC60" s="0"/>
      <c r="ID60" s="0"/>
      <c r="IE60" s="0"/>
      <c r="IF60" s="0"/>
      <c r="IG60" s="0"/>
      <c r="IH60" s="0"/>
      <c r="II60" s="0"/>
      <c r="IJ60" s="0"/>
      <c r="IK60" s="0"/>
      <c r="IL60" s="0"/>
      <c r="IM60" s="0"/>
      <c r="IN60" s="0"/>
      <c r="IO60" s="0"/>
      <c r="IP60" s="0"/>
      <c r="IQ60" s="0"/>
      <c r="IR60" s="0"/>
      <c r="IS60" s="0"/>
      <c r="IT60" s="0"/>
      <c r="IU60" s="0"/>
      <c r="IV60" s="0"/>
      <c r="IW60" s="0"/>
      <c r="IX60" s="0"/>
      <c r="IY60" s="0"/>
      <c r="IZ60" s="0"/>
      <c r="JA60" s="0"/>
      <c r="JB60" s="0"/>
      <c r="JC60" s="0"/>
      <c r="JD60" s="0"/>
      <c r="JE60" s="0"/>
      <c r="JF60" s="0"/>
      <c r="JG60" s="0"/>
      <c r="JH60" s="0"/>
      <c r="JI60" s="0"/>
      <c r="JJ60" s="0"/>
      <c r="JK60" s="0"/>
      <c r="JL60" s="0"/>
      <c r="JM60" s="0"/>
      <c r="JN60" s="0"/>
      <c r="JO60" s="0"/>
      <c r="JP60" s="0"/>
      <c r="JQ60" s="0"/>
      <c r="JR60" s="0"/>
      <c r="JS60" s="0"/>
      <c r="JT60" s="0"/>
      <c r="JU60" s="0"/>
      <c r="JV60" s="0"/>
      <c r="JW60" s="0"/>
      <c r="JX60" s="0"/>
      <c r="JY60" s="0"/>
      <c r="JZ60" s="0"/>
      <c r="KA60" s="0"/>
      <c r="KB60" s="0"/>
      <c r="KC60" s="0"/>
      <c r="KD60" s="0"/>
      <c r="KE60" s="0"/>
      <c r="KF60" s="0"/>
      <c r="KG60" s="0"/>
      <c r="KH60" s="0"/>
      <c r="KI60" s="0"/>
      <c r="KJ60" s="0"/>
      <c r="KK60" s="0"/>
      <c r="KL60" s="0"/>
      <c r="KM60" s="0"/>
      <c r="KN60" s="0"/>
      <c r="KO60" s="0"/>
      <c r="KP60" s="0"/>
      <c r="KQ60" s="0"/>
      <c r="KR60" s="0"/>
      <c r="KS60" s="0"/>
      <c r="KT60" s="0"/>
      <c r="KU60" s="0"/>
      <c r="KV60" s="0"/>
      <c r="KW60" s="0"/>
      <c r="KX60" s="0"/>
      <c r="KY60" s="0"/>
      <c r="KZ60" s="0"/>
      <c r="LA60" s="0"/>
      <c r="LB60" s="0"/>
      <c r="LC60" s="0"/>
      <c r="LD60" s="0"/>
      <c r="LE60" s="0"/>
      <c r="LF60" s="0"/>
      <c r="LG60" s="0"/>
      <c r="LH60" s="0"/>
      <c r="LI60" s="0"/>
      <c r="LJ60" s="0"/>
      <c r="LK60" s="0"/>
      <c r="LL60" s="0"/>
      <c r="LM60" s="0"/>
      <c r="LN60" s="0"/>
      <c r="LO60" s="0"/>
      <c r="LP60" s="0"/>
      <c r="LQ60" s="0"/>
      <c r="LR60" s="0"/>
      <c r="LS60" s="0"/>
      <c r="LT60" s="0"/>
      <c r="LU60" s="0"/>
      <c r="LV60" s="0"/>
      <c r="LW60" s="0"/>
      <c r="LX60" s="0"/>
      <c r="LY60" s="0"/>
      <c r="LZ60" s="0"/>
      <c r="MA60" s="0"/>
      <c r="MB60" s="0"/>
      <c r="MC60" s="0"/>
      <c r="MD60" s="0"/>
      <c r="ME60" s="0"/>
      <c r="MF60" s="0"/>
      <c r="MG60" s="0"/>
      <c r="MH60" s="0"/>
      <c r="MI60" s="0"/>
      <c r="MJ60" s="0"/>
      <c r="MK60" s="0"/>
      <c r="ML60" s="0"/>
      <c r="MM60" s="0"/>
      <c r="MN60" s="0"/>
      <c r="MO60" s="0"/>
      <c r="MP60" s="0"/>
      <c r="MQ60" s="0"/>
      <c r="MR60" s="0"/>
      <c r="MS60" s="0"/>
      <c r="MT60" s="0"/>
      <c r="MU60" s="0"/>
      <c r="MV60" s="0"/>
      <c r="MW60" s="0"/>
      <c r="MX60" s="0"/>
      <c r="MY60" s="0"/>
      <c r="MZ60" s="0"/>
      <c r="NA60" s="0"/>
      <c r="NB60" s="0"/>
      <c r="NC60" s="0"/>
      <c r="ND60" s="0"/>
      <c r="NE60" s="0"/>
      <c r="NF60" s="0"/>
      <c r="NG60" s="0"/>
      <c r="NH60" s="0"/>
      <c r="NI60" s="0"/>
      <c r="NJ60" s="0"/>
      <c r="NK60" s="0"/>
      <c r="NL60" s="0"/>
      <c r="NM60" s="0"/>
      <c r="NN60" s="0"/>
      <c r="NO60" s="0"/>
      <c r="NP60" s="0"/>
      <c r="NQ60" s="0"/>
      <c r="NR60" s="0"/>
      <c r="NS60" s="0"/>
      <c r="NT60" s="0"/>
      <c r="NU60" s="0"/>
      <c r="NV60" s="0"/>
      <c r="NW60" s="0"/>
      <c r="NX60" s="0"/>
      <c r="NY60" s="0"/>
      <c r="NZ60" s="0"/>
      <c r="OA60" s="0"/>
      <c r="OB60" s="0"/>
      <c r="OC60" s="0"/>
      <c r="OD60" s="0"/>
      <c r="OE60" s="0"/>
      <c r="OF60" s="0"/>
      <c r="OG60" s="0"/>
      <c r="OH60" s="0"/>
      <c r="OI60" s="0"/>
      <c r="OJ60" s="0"/>
      <c r="OK60" s="0"/>
      <c r="OL60" s="0"/>
      <c r="OM60" s="0"/>
      <c r="ON60" s="0"/>
      <c r="OO60" s="0"/>
      <c r="OP60" s="0"/>
      <c r="OQ60" s="0"/>
      <c r="OR60" s="0"/>
      <c r="OS60" s="0"/>
      <c r="OT60" s="0"/>
      <c r="OU60" s="0"/>
      <c r="OV60" s="0"/>
      <c r="OW60" s="0"/>
      <c r="OX60" s="0"/>
      <c r="OY60" s="0"/>
      <c r="OZ60" s="0"/>
      <c r="PA60" s="0"/>
      <c r="PB60" s="0"/>
      <c r="PC60" s="0"/>
      <c r="PD60" s="0"/>
      <c r="PE60" s="0"/>
      <c r="PF60" s="0"/>
      <c r="PG60" s="0"/>
      <c r="PH60" s="0"/>
      <c r="PI60" s="0"/>
      <c r="PJ60" s="0"/>
      <c r="PK60" s="0"/>
      <c r="PL60" s="0"/>
      <c r="PM60" s="0"/>
      <c r="PN60" s="0"/>
      <c r="PO60" s="0"/>
      <c r="PP60" s="0"/>
      <c r="PQ60" s="0"/>
      <c r="PR60" s="0"/>
      <c r="PS60" s="0"/>
      <c r="PT60" s="0"/>
      <c r="PU60" s="0"/>
      <c r="PV60" s="0"/>
      <c r="PW60" s="0"/>
      <c r="PX60" s="0"/>
      <c r="PY60" s="0"/>
      <c r="PZ60" s="0"/>
      <c r="QA60" s="0"/>
      <c r="QB60" s="0"/>
      <c r="QC60" s="0"/>
      <c r="QD60" s="0"/>
      <c r="QE60" s="0"/>
      <c r="QF60" s="0"/>
      <c r="QG60" s="0"/>
      <c r="QH60" s="0"/>
      <c r="QI60" s="0"/>
      <c r="QJ60" s="0"/>
      <c r="QK60" s="0"/>
      <c r="QL60" s="0"/>
      <c r="QM60" s="0"/>
      <c r="QN60" s="0"/>
      <c r="QO60" s="0"/>
      <c r="QP60" s="0"/>
      <c r="QQ60" s="0"/>
      <c r="QR60" s="0"/>
      <c r="QS60" s="0"/>
      <c r="QT60" s="0"/>
      <c r="QU60" s="0"/>
      <c r="QV60" s="0"/>
      <c r="QW60" s="0"/>
      <c r="QX60" s="0"/>
      <c r="QY60" s="0"/>
      <c r="QZ60" s="0"/>
      <c r="RA60" s="0"/>
      <c r="RB60" s="0"/>
      <c r="RC60" s="0"/>
      <c r="RD60" s="0"/>
      <c r="RE60" s="0"/>
      <c r="RF60" s="0"/>
      <c r="RG60" s="0"/>
      <c r="RH60" s="0"/>
      <c r="RI60" s="0"/>
      <c r="RJ60" s="0"/>
      <c r="RK60" s="0"/>
      <c r="RL60" s="0"/>
      <c r="RM60" s="0"/>
      <c r="RN60" s="0"/>
      <c r="RO60" s="0"/>
      <c r="RP60" s="0"/>
      <c r="RQ60" s="0"/>
      <c r="RR60" s="0"/>
      <c r="RS60" s="0"/>
      <c r="RT60" s="0"/>
      <c r="RU60" s="0"/>
      <c r="RV60" s="0"/>
      <c r="RW60" s="0"/>
      <c r="RX60" s="0"/>
      <c r="RY60" s="0"/>
      <c r="RZ60" s="0"/>
      <c r="SA60" s="0"/>
      <c r="SB60" s="0"/>
      <c r="SC60" s="0"/>
      <c r="SD60" s="0"/>
      <c r="SE60" s="0"/>
      <c r="SF60" s="0"/>
      <c r="SG60" s="0"/>
      <c r="SH60" s="0"/>
      <c r="SI60" s="0"/>
      <c r="SJ60" s="0"/>
      <c r="SK60" s="0"/>
      <c r="SL60" s="0"/>
      <c r="SM60" s="0"/>
      <c r="SN60" s="0"/>
      <c r="SO60" s="0"/>
      <c r="SP60" s="0"/>
      <c r="SQ60" s="0"/>
      <c r="SR60" s="0"/>
      <c r="SS60" s="0"/>
      <c r="ST60" s="0"/>
      <c r="SU60" s="0"/>
      <c r="SV60" s="0"/>
      <c r="SW60" s="0"/>
      <c r="SX60" s="0"/>
      <c r="SY60" s="0"/>
      <c r="SZ60" s="0"/>
      <c r="TA60" s="0"/>
      <c r="TB60" s="0"/>
      <c r="TC60" s="0"/>
      <c r="TD60" s="0"/>
      <c r="TE60" s="0"/>
      <c r="TF60" s="0"/>
      <c r="TG60" s="0"/>
      <c r="TH60" s="0"/>
      <c r="TI60" s="0"/>
      <c r="TJ60" s="0"/>
      <c r="TK60" s="0"/>
      <c r="TL60" s="0"/>
      <c r="TM60" s="0"/>
      <c r="TN60" s="0"/>
      <c r="TO60" s="0"/>
      <c r="TP60" s="0"/>
      <c r="TQ60" s="0"/>
      <c r="TR60" s="0"/>
      <c r="TS60" s="0"/>
      <c r="TT60" s="0"/>
      <c r="TU60" s="0"/>
      <c r="TV60" s="0"/>
      <c r="TW60" s="0"/>
      <c r="TX60" s="0"/>
      <c r="TY60" s="0"/>
      <c r="TZ60" s="0"/>
      <c r="UA60" s="0"/>
      <c r="UB60" s="0"/>
      <c r="UC60" s="0"/>
      <c r="UD60" s="0"/>
      <c r="UE60" s="0"/>
      <c r="UF60" s="0"/>
      <c r="UG60" s="0"/>
      <c r="UH60" s="0"/>
      <c r="UI60" s="0"/>
      <c r="UJ60" s="0"/>
      <c r="UK60" s="0"/>
      <c r="UL60" s="0"/>
      <c r="UM60" s="0"/>
      <c r="UN60" s="0"/>
      <c r="UO60" s="0"/>
      <c r="UP60" s="0"/>
      <c r="UQ60" s="0"/>
      <c r="UR60" s="0"/>
      <c r="US60" s="0"/>
      <c r="UT60" s="0"/>
      <c r="UU60" s="0"/>
      <c r="UV60" s="0"/>
      <c r="UW60" s="0"/>
      <c r="UX60" s="0"/>
      <c r="UY60" s="0"/>
      <c r="UZ60" s="0"/>
      <c r="VA60" s="0"/>
      <c r="VB60" s="0"/>
      <c r="VC60" s="0"/>
      <c r="VD60" s="0"/>
      <c r="VE60" s="0"/>
      <c r="VF60" s="0"/>
      <c r="VG60" s="0"/>
      <c r="VH60" s="0"/>
      <c r="VI60" s="0"/>
      <c r="VJ60" s="0"/>
      <c r="VK60" s="0"/>
      <c r="VL60" s="0"/>
      <c r="VM60" s="0"/>
      <c r="VN60" s="0"/>
      <c r="VO60" s="0"/>
      <c r="VP60" s="0"/>
      <c r="VQ60" s="0"/>
      <c r="VR60" s="0"/>
      <c r="VS60" s="0"/>
      <c r="VT60" s="0"/>
      <c r="VU60" s="0"/>
      <c r="VV60" s="0"/>
      <c r="VW60" s="0"/>
      <c r="VX60" s="0"/>
      <c r="VY60" s="0"/>
      <c r="VZ60" s="0"/>
      <c r="WA60" s="0"/>
      <c r="WB60" s="0"/>
      <c r="WC60" s="0"/>
      <c r="WD60" s="0"/>
      <c r="WE60" s="0"/>
      <c r="WF60" s="0"/>
      <c r="WG60" s="0"/>
      <c r="WH60" s="0"/>
      <c r="WI60" s="0"/>
      <c r="WJ60" s="0"/>
      <c r="WK60" s="0"/>
      <c r="WL60" s="0"/>
      <c r="WM60" s="0"/>
      <c r="WN60" s="0"/>
      <c r="WO60" s="0"/>
      <c r="WP60" s="0"/>
      <c r="WQ60" s="0"/>
      <c r="WR60" s="0"/>
      <c r="WS60" s="0"/>
      <c r="WT60" s="0"/>
      <c r="WU60" s="0"/>
      <c r="WV60" s="0"/>
      <c r="WW60" s="0"/>
      <c r="WX60" s="0"/>
      <c r="WY60" s="0"/>
      <c r="WZ60" s="0"/>
      <c r="XA60" s="0"/>
      <c r="XB60" s="0"/>
      <c r="XC60" s="0"/>
      <c r="XD60" s="0"/>
      <c r="XE60" s="0"/>
      <c r="XF60" s="0"/>
      <c r="XG60" s="0"/>
      <c r="XH60" s="0"/>
      <c r="XI60" s="0"/>
      <c r="XJ60" s="0"/>
      <c r="XK60" s="0"/>
      <c r="XL60" s="0"/>
      <c r="XM60" s="0"/>
      <c r="XN60" s="0"/>
      <c r="XO60" s="0"/>
      <c r="XP60" s="0"/>
      <c r="XQ60" s="0"/>
      <c r="XR60" s="0"/>
      <c r="XS60" s="0"/>
      <c r="XT60" s="0"/>
      <c r="XU60" s="0"/>
      <c r="XV60" s="0"/>
      <c r="XW60" s="0"/>
      <c r="XX60" s="0"/>
      <c r="XY60" s="0"/>
      <c r="XZ60" s="0"/>
      <c r="YA60" s="0"/>
      <c r="YB60" s="0"/>
      <c r="YC60" s="0"/>
      <c r="YD60" s="0"/>
      <c r="YE60" s="0"/>
      <c r="YF60" s="0"/>
      <c r="YG60" s="0"/>
      <c r="YH60" s="0"/>
      <c r="YI60" s="0"/>
      <c r="YJ60" s="0"/>
      <c r="YK60" s="0"/>
      <c r="YL60" s="0"/>
      <c r="YM60" s="0"/>
      <c r="YN60" s="0"/>
      <c r="YO60" s="0"/>
      <c r="YP60" s="0"/>
      <c r="YQ60" s="0"/>
      <c r="YR60" s="0"/>
      <c r="YS60" s="0"/>
      <c r="YT60" s="0"/>
      <c r="YU60" s="0"/>
      <c r="YV60" s="0"/>
      <c r="YW60" s="0"/>
      <c r="YX60" s="0"/>
      <c r="YY60" s="0"/>
      <c r="YZ60" s="0"/>
      <c r="ZA60" s="0"/>
      <c r="ZB60" s="0"/>
      <c r="ZC60" s="0"/>
      <c r="ZD60" s="0"/>
      <c r="ZE60" s="0"/>
      <c r="ZF60" s="0"/>
      <c r="ZG60" s="0"/>
      <c r="ZH60" s="0"/>
      <c r="ZI60" s="0"/>
      <c r="ZJ60" s="0"/>
      <c r="ZK60" s="0"/>
      <c r="ZL60" s="0"/>
      <c r="ZM60" s="0"/>
      <c r="ZN60" s="0"/>
      <c r="ZO60" s="0"/>
      <c r="ZP60" s="0"/>
      <c r="ZQ60" s="0"/>
      <c r="ZR60" s="0"/>
      <c r="ZS60" s="0"/>
      <c r="ZT60" s="0"/>
      <c r="ZU60" s="0"/>
      <c r="ZV60" s="0"/>
      <c r="ZW60" s="0"/>
      <c r="ZX60" s="0"/>
      <c r="ZY60" s="0"/>
      <c r="ZZ60" s="0"/>
      <c r="AAA60" s="0"/>
      <c r="AAB60" s="0"/>
      <c r="AAC60" s="0"/>
      <c r="AAD60" s="0"/>
      <c r="AAE60" s="0"/>
      <c r="AAF60" s="0"/>
      <c r="AAG60" s="0"/>
      <c r="AAH60" s="0"/>
      <c r="AAI60" s="0"/>
      <c r="AAJ60" s="0"/>
      <c r="AAK60" s="0"/>
      <c r="AAL60" s="0"/>
      <c r="AAM60" s="0"/>
      <c r="AAN60" s="0"/>
      <c r="AAO60" s="0"/>
      <c r="AAP60" s="0"/>
      <c r="AAQ60" s="0"/>
      <c r="AAR60" s="0"/>
      <c r="AAS60" s="0"/>
      <c r="AAT60" s="0"/>
      <c r="AAU60" s="0"/>
      <c r="AAV60" s="0"/>
      <c r="AAW60" s="0"/>
      <c r="AAX60" s="0"/>
      <c r="AAY60" s="0"/>
      <c r="AAZ60" s="0"/>
      <c r="ABA60" s="0"/>
      <c r="ABB60" s="0"/>
      <c r="ABC60" s="0"/>
      <c r="ABD60" s="0"/>
      <c r="ABE60" s="0"/>
      <c r="ABF60" s="0"/>
      <c r="ABG60" s="0"/>
      <c r="ABH60" s="0"/>
      <c r="ABI60" s="0"/>
      <c r="ABJ60" s="0"/>
      <c r="ABK60" s="0"/>
      <c r="ABL60" s="0"/>
      <c r="ABM60" s="0"/>
      <c r="ABN60" s="0"/>
      <c r="ABO60" s="0"/>
      <c r="ABP60" s="0"/>
      <c r="ABQ60" s="0"/>
      <c r="ABR60" s="0"/>
      <c r="ABS60" s="0"/>
      <c r="ABT60" s="0"/>
      <c r="ABU60" s="0"/>
      <c r="ABV60" s="0"/>
      <c r="ABW60" s="0"/>
      <c r="ABX60" s="0"/>
      <c r="ABY60" s="0"/>
      <c r="ABZ60" s="0"/>
      <c r="ACA60" s="0"/>
      <c r="ACB60" s="0"/>
      <c r="ACC60" s="0"/>
      <c r="ACD60" s="0"/>
      <c r="ACE60" s="0"/>
      <c r="ACF60" s="0"/>
      <c r="ACG60" s="0"/>
      <c r="ACH60" s="0"/>
      <c r="ACI60" s="0"/>
      <c r="ACJ60" s="0"/>
      <c r="ACK60" s="0"/>
      <c r="ACL60" s="0"/>
      <c r="ACM60" s="0"/>
      <c r="ACN60" s="0"/>
      <c r="ACO60" s="0"/>
      <c r="ACP60" s="0"/>
      <c r="ACQ60" s="0"/>
      <c r="ACR60" s="0"/>
      <c r="ACS60" s="0"/>
      <c r="ACT60" s="0"/>
      <c r="ACU60" s="0"/>
      <c r="ACV60" s="0"/>
      <c r="ACW60" s="0"/>
      <c r="ACX60" s="0"/>
      <c r="ACY60" s="0"/>
      <c r="ACZ60" s="0"/>
      <c r="ADA60" s="0"/>
      <c r="ADB60" s="0"/>
      <c r="ADC60" s="0"/>
      <c r="ADD60" s="0"/>
      <c r="ADE60" s="0"/>
      <c r="ADF60" s="0"/>
      <c r="ADG60" s="0"/>
      <c r="ADH60" s="0"/>
      <c r="ADI60" s="0"/>
      <c r="ADJ60" s="0"/>
      <c r="ADK60" s="0"/>
      <c r="ADL60" s="0"/>
      <c r="ADM60" s="0"/>
      <c r="ADN60" s="0"/>
      <c r="ADO60" s="0"/>
      <c r="ADP60" s="0"/>
      <c r="ADQ60" s="0"/>
      <c r="ADR60" s="0"/>
      <c r="ADS60" s="0"/>
      <c r="ADT60" s="0"/>
      <c r="ADU60" s="0"/>
      <c r="ADV60" s="0"/>
      <c r="ADW60" s="0"/>
      <c r="ADX60" s="0"/>
      <c r="ADY60" s="0"/>
      <c r="ADZ60" s="0"/>
      <c r="AEA60" s="0"/>
      <c r="AEB60" s="0"/>
      <c r="AEC60" s="0"/>
      <c r="AED60" s="0"/>
      <c r="AEE60" s="0"/>
      <c r="AEF60" s="0"/>
      <c r="AEG60" s="0"/>
      <c r="AEH60" s="0"/>
      <c r="AEI60" s="0"/>
      <c r="AEJ60" s="0"/>
      <c r="AEK60" s="0"/>
      <c r="AEL60" s="0"/>
      <c r="AEM60" s="0"/>
      <c r="AEN60" s="0"/>
      <c r="AEO60" s="0"/>
      <c r="AEP60" s="0"/>
      <c r="AEQ60" s="0"/>
      <c r="AER60" s="0"/>
      <c r="AES60" s="0"/>
      <c r="AET60" s="0"/>
      <c r="AEU60" s="0"/>
      <c r="AEV60" s="0"/>
      <c r="AEW60" s="0"/>
      <c r="AEX60" s="0"/>
      <c r="AEY60" s="0"/>
      <c r="AEZ60" s="0"/>
      <c r="AFA60" s="0"/>
      <c r="AFB60" s="0"/>
      <c r="AFC60" s="0"/>
      <c r="AFD60" s="0"/>
      <c r="AFE60" s="0"/>
      <c r="AFF60" s="0"/>
      <c r="AFG60" s="0"/>
      <c r="AFH60" s="0"/>
      <c r="AFI60" s="0"/>
      <c r="AFJ60" s="0"/>
      <c r="AFK60" s="0"/>
      <c r="AFL60" s="0"/>
      <c r="AFM60" s="0"/>
      <c r="AFN60" s="0"/>
      <c r="AFO60" s="0"/>
      <c r="AFP60" s="0"/>
      <c r="AFQ60" s="0"/>
      <c r="AFR60" s="0"/>
      <c r="AFS60" s="0"/>
      <c r="AFT60" s="0"/>
      <c r="AFU60" s="0"/>
      <c r="AFV60" s="0"/>
      <c r="AFW60" s="0"/>
      <c r="AFX60" s="0"/>
      <c r="AFY60" s="0"/>
      <c r="AFZ60" s="0"/>
      <c r="AGA60" s="0"/>
      <c r="AGB60" s="0"/>
      <c r="AGC60" s="0"/>
      <c r="AGD60" s="0"/>
      <c r="AGE60" s="0"/>
      <c r="AGF60" s="0"/>
      <c r="AGG60" s="0"/>
      <c r="AGH60" s="0"/>
      <c r="AGI60" s="0"/>
      <c r="AGJ60" s="0"/>
      <c r="AGK60" s="0"/>
      <c r="AGL60" s="0"/>
      <c r="AGM60" s="0"/>
      <c r="AGN60" s="0"/>
      <c r="AGO60" s="0"/>
      <c r="AGP60" s="0"/>
      <c r="AGQ60" s="0"/>
      <c r="AGR60" s="0"/>
      <c r="AGS60" s="0"/>
      <c r="AGT60" s="0"/>
      <c r="AGU60" s="0"/>
      <c r="AGV60" s="0"/>
      <c r="AGW60" s="0"/>
      <c r="AGX60" s="0"/>
      <c r="AGY60" s="0"/>
      <c r="AGZ60" s="0"/>
      <c r="AHA60" s="0"/>
      <c r="AHB60" s="0"/>
      <c r="AHC60" s="0"/>
      <c r="AHD60" s="0"/>
      <c r="AHE60" s="0"/>
      <c r="AHF60" s="0"/>
      <c r="AHG60" s="0"/>
      <c r="AHH60" s="0"/>
      <c r="AHI60" s="0"/>
      <c r="AHJ60" s="0"/>
      <c r="AHK60" s="0"/>
      <c r="AHL60" s="0"/>
      <c r="AHM60" s="0"/>
      <c r="AHN60" s="0"/>
      <c r="AHO60" s="0"/>
      <c r="AHP60" s="0"/>
      <c r="AHQ60" s="0"/>
      <c r="AHR60" s="0"/>
      <c r="AHS60" s="0"/>
      <c r="AHT60" s="0"/>
      <c r="AHU60" s="0"/>
      <c r="AHV60" s="0"/>
      <c r="AHW60" s="0"/>
      <c r="AHX60" s="0"/>
      <c r="AHY60" s="0"/>
      <c r="AHZ60" s="0"/>
      <c r="AIA60" s="0"/>
      <c r="AIB60" s="0"/>
      <c r="AIC60" s="0"/>
      <c r="AID60" s="0"/>
      <c r="AIE60" s="0"/>
      <c r="AIF60" s="0"/>
      <c r="AIG60" s="0"/>
      <c r="AIH60" s="0"/>
      <c r="AII60" s="0"/>
      <c r="AIJ60" s="0"/>
      <c r="AIK60" s="0"/>
      <c r="AIL60" s="0"/>
      <c r="AIM60" s="0"/>
      <c r="AIN60" s="0"/>
      <c r="AIO60" s="0"/>
      <c r="AIP60" s="0"/>
      <c r="AIQ60" s="0"/>
      <c r="AIR60" s="0"/>
      <c r="AIS60" s="0"/>
      <c r="AIT60" s="0"/>
      <c r="AIU60" s="0"/>
      <c r="AIV60" s="0"/>
      <c r="AIW60" s="0"/>
      <c r="AIX60" s="0"/>
      <c r="AIY60" s="0"/>
      <c r="AIZ60" s="0"/>
      <c r="AJA60" s="0"/>
      <c r="AJB60" s="0"/>
      <c r="AJC60" s="0"/>
      <c r="AJD60" s="0"/>
      <c r="AJE60" s="0"/>
      <c r="AJF60" s="0"/>
      <c r="AJG60" s="0"/>
      <c r="AJH60" s="0"/>
      <c r="AJI60" s="0"/>
      <c r="AJJ60" s="0"/>
      <c r="AJK60" s="0"/>
      <c r="AJL60" s="0"/>
      <c r="AJM60" s="0"/>
      <c r="AJN60" s="0"/>
      <c r="AJO60" s="0"/>
      <c r="AJP60" s="0"/>
      <c r="AJQ60" s="0"/>
      <c r="AJR60" s="0"/>
      <c r="AJS60" s="0"/>
      <c r="AJT60" s="0"/>
      <c r="AJU60" s="0"/>
      <c r="AJV60" s="0"/>
      <c r="AJW60" s="0"/>
      <c r="AJX60" s="0"/>
      <c r="AJY60" s="0"/>
      <c r="AJZ60" s="0"/>
      <c r="AKA60" s="0"/>
      <c r="AKB60" s="0"/>
      <c r="AKC60" s="0"/>
      <c r="AKD60" s="0"/>
      <c r="AKE60" s="0"/>
      <c r="AKF60" s="0"/>
      <c r="AKG60" s="0"/>
      <c r="AKH60" s="0"/>
      <c r="AKI60" s="0"/>
      <c r="AKJ60" s="0"/>
      <c r="AKK60" s="0"/>
      <c r="AKL60" s="0"/>
      <c r="AKM60" s="0"/>
      <c r="AKN60" s="0"/>
      <c r="AKO60" s="0"/>
      <c r="AKP60" s="0"/>
      <c r="AKQ60" s="0"/>
      <c r="AKR60" s="0"/>
      <c r="AKS60" s="0"/>
      <c r="AKT60" s="0"/>
      <c r="AKU60" s="0"/>
      <c r="AKV60" s="0"/>
      <c r="AKW60" s="0"/>
      <c r="AKX60" s="0"/>
      <c r="AKY60" s="0"/>
      <c r="AKZ60" s="0"/>
      <c r="ALA60" s="0"/>
      <c r="ALB60" s="0"/>
      <c r="ALC60" s="0"/>
      <c r="ALD60" s="0"/>
      <c r="ALE60" s="0"/>
      <c r="ALF60" s="0"/>
      <c r="ALG60" s="0"/>
      <c r="ALH60" s="0"/>
      <c r="ALI60" s="0"/>
      <c r="ALJ60" s="0"/>
      <c r="ALK60" s="0"/>
      <c r="ALL60" s="0"/>
      <c r="ALM60" s="0"/>
      <c r="ALN60" s="0"/>
      <c r="ALO60" s="0"/>
      <c r="ALP60" s="0"/>
      <c r="ALQ60" s="0"/>
      <c r="ALR60" s="0"/>
      <c r="ALS60" s="0"/>
      <c r="ALT60" s="0"/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</row>
    <row r="61" customFormat="false" ht="18.05" hidden="false" customHeight="true" outlineLevel="0" collapsed="false">
      <c r="A61" s="15" t="s">
        <v>71</v>
      </c>
      <c r="B61" s="18" t="n">
        <v>11</v>
      </c>
      <c r="C61" s="18" t="s">
        <v>22</v>
      </c>
      <c r="D61" s="22" t="n">
        <v>7415</v>
      </c>
    </row>
    <row r="62" customFormat="false" ht="18.05" hidden="false" customHeight="true" outlineLevel="0" collapsed="false">
      <c r="A62" s="12" t="s">
        <v>72</v>
      </c>
      <c r="B62" s="17" t="n">
        <v>13</v>
      </c>
      <c r="C62" s="17" t="s">
        <v>14</v>
      </c>
      <c r="D62" s="14" t="n">
        <f aca="false">D63</f>
        <v>50</v>
      </c>
    </row>
    <row r="63" customFormat="false" ht="18.05" hidden="false" customHeight="true" outlineLevel="0" collapsed="false">
      <c r="A63" s="15" t="s">
        <v>73</v>
      </c>
      <c r="B63" s="18" t="n">
        <v>13</v>
      </c>
      <c r="C63" s="18" t="s">
        <v>13</v>
      </c>
      <c r="D63" s="22" t="n">
        <v>50</v>
      </c>
    </row>
    <row r="64" customFormat="false" ht="25.9" hidden="false" customHeight="true" outlineLevel="0" collapsed="false">
      <c r="A64" s="26" t="s">
        <v>74</v>
      </c>
      <c r="B64" s="17" t="n">
        <v>14</v>
      </c>
      <c r="C64" s="17" t="s">
        <v>14</v>
      </c>
      <c r="D64" s="14" t="n">
        <f aca="false">D65+D66</f>
        <v>15000</v>
      </c>
    </row>
    <row r="65" customFormat="false" ht="28.25" hidden="false" customHeight="true" outlineLevel="0" collapsed="false">
      <c r="A65" s="27" t="s">
        <v>75</v>
      </c>
      <c r="B65" s="18" t="n">
        <v>14</v>
      </c>
      <c r="C65" s="18" t="s">
        <v>13</v>
      </c>
      <c r="D65" s="22" t="n">
        <v>5000</v>
      </c>
    </row>
    <row r="66" customFormat="false" ht="28.25" hidden="false" customHeight="true" outlineLevel="0" collapsed="false">
      <c r="A66" s="27" t="s">
        <v>76</v>
      </c>
      <c r="B66" s="18" t="s">
        <v>77</v>
      </c>
      <c r="C66" s="18" t="s">
        <v>18</v>
      </c>
      <c r="D66" s="22" t="n">
        <v>10000</v>
      </c>
    </row>
    <row r="67" customFormat="false" ht="17.35" hidden="false" customHeight="false" outlineLevel="0" collapsed="false">
      <c r="A67" s="28"/>
      <c r="B67" s="29"/>
      <c r="C67" s="29"/>
      <c r="D67" s="30" t="s">
        <v>78</v>
      </c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8"/>
      <c r="GK67" s="28"/>
      <c r="GL67" s="28"/>
      <c r="GM67" s="28"/>
      <c r="GN67" s="28"/>
      <c r="GO67" s="28"/>
      <c r="GP67" s="28"/>
      <c r="GQ67" s="28"/>
      <c r="GR67" s="28"/>
      <c r="GS67" s="28"/>
      <c r="GT67" s="28"/>
      <c r="GU67" s="28"/>
      <c r="GV67" s="28"/>
      <c r="GW67" s="28"/>
      <c r="GX67" s="28"/>
      <c r="GY67" s="28"/>
      <c r="GZ67" s="28"/>
      <c r="HA67" s="28"/>
      <c r="HB67" s="28"/>
      <c r="HC67" s="28"/>
      <c r="HD67" s="28"/>
      <c r="HE67" s="28"/>
      <c r="HF67" s="28"/>
      <c r="HG67" s="28"/>
      <c r="HH67" s="28"/>
      <c r="HI67" s="28"/>
      <c r="HJ67" s="28"/>
      <c r="HK67" s="28"/>
      <c r="HL67" s="28"/>
      <c r="HM67" s="28"/>
      <c r="HN67" s="28"/>
      <c r="HO67" s="28"/>
      <c r="HP67" s="28"/>
      <c r="HQ67" s="28"/>
      <c r="HR67" s="28"/>
      <c r="HS67" s="28"/>
      <c r="HT67" s="28"/>
      <c r="HU67" s="28"/>
      <c r="HV67" s="28"/>
      <c r="HW67" s="28"/>
      <c r="HX67" s="28"/>
      <c r="HY67" s="28"/>
      <c r="HZ67" s="28"/>
      <c r="IA67" s="28"/>
      <c r="IB67" s="28"/>
      <c r="IC67" s="28"/>
      <c r="ID67" s="28"/>
      <c r="IE67" s="28"/>
      <c r="IF67" s="28"/>
      <c r="IG67" s="28"/>
      <c r="IH67" s="28"/>
      <c r="II67" s="28"/>
      <c r="IJ67" s="28"/>
      <c r="IK67" s="28"/>
      <c r="IL67" s="28"/>
      <c r="IM67" s="28"/>
      <c r="IN67" s="28"/>
      <c r="IO67" s="28"/>
      <c r="IP67" s="28"/>
      <c r="IQ67" s="28"/>
      <c r="IR67" s="28"/>
      <c r="IS67" s="28"/>
      <c r="IT67" s="28"/>
      <c r="IU67" s="28"/>
      <c r="IV67" s="28"/>
      <c r="IW67" s="28"/>
      <c r="IX67" s="28"/>
      <c r="IY67" s="28"/>
      <c r="IZ67" s="28"/>
      <c r="JA67" s="28"/>
      <c r="JB67" s="28"/>
      <c r="JC67" s="28"/>
      <c r="JD67" s="28"/>
      <c r="JE67" s="28"/>
      <c r="JF67" s="28"/>
      <c r="JG67" s="28"/>
      <c r="JH67" s="28"/>
      <c r="JI67" s="28"/>
      <c r="JJ67" s="28"/>
      <c r="JK67" s="28"/>
      <c r="JL67" s="28"/>
      <c r="JM67" s="28"/>
      <c r="JN67" s="28"/>
      <c r="JO67" s="28"/>
      <c r="JP67" s="28"/>
      <c r="JQ67" s="28"/>
      <c r="JR67" s="28"/>
      <c r="JS67" s="28"/>
      <c r="JT67" s="28"/>
      <c r="JU67" s="28"/>
      <c r="JV67" s="28"/>
      <c r="JW67" s="28"/>
      <c r="JX67" s="28"/>
      <c r="JY67" s="28"/>
      <c r="JZ67" s="28"/>
      <c r="KA67" s="28"/>
      <c r="KB67" s="28"/>
      <c r="KC67" s="28"/>
      <c r="KD67" s="28"/>
      <c r="KE67" s="28"/>
      <c r="KF67" s="28"/>
      <c r="KG67" s="28"/>
      <c r="KH67" s="28"/>
      <c r="KI67" s="28"/>
      <c r="KJ67" s="28"/>
      <c r="KK67" s="28"/>
      <c r="KL67" s="28"/>
      <c r="KM67" s="28"/>
      <c r="KN67" s="28"/>
      <c r="KO67" s="28"/>
      <c r="KP67" s="28"/>
      <c r="KQ67" s="28"/>
      <c r="KR67" s="28"/>
      <c r="KS67" s="28"/>
      <c r="KT67" s="28"/>
      <c r="KU67" s="28"/>
      <c r="KV67" s="28"/>
      <c r="KW67" s="28"/>
      <c r="KX67" s="28"/>
      <c r="KY67" s="28"/>
      <c r="KZ67" s="28"/>
      <c r="LA67" s="28"/>
      <c r="LB67" s="28"/>
      <c r="LC67" s="28"/>
      <c r="LD67" s="28"/>
      <c r="LE67" s="28"/>
      <c r="LF67" s="28"/>
      <c r="LG67" s="28"/>
      <c r="LH67" s="28"/>
      <c r="LI67" s="28"/>
      <c r="LJ67" s="28"/>
      <c r="LK67" s="28"/>
      <c r="LL67" s="28"/>
      <c r="LM67" s="28"/>
      <c r="LN67" s="28"/>
      <c r="LO67" s="28"/>
      <c r="LP67" s="28"/>
      <c r="LQ67" s="28"/>
      <c r="LR67" s="28"/>
      <c r="LS67" s="28"/>
      <c r="LT67" s="28"/>
      <c r="LU67" s="28"/>
      <c r="LV67" s="28"/>
      <c r="LW67" s="28"/>
      <c r="LX67" s="28"/>
      <c r="LY67" s="28"/>
      <c r="LZ67" s="28"/>
      <c r="MA67" s="28"/>
      <c r="MB67" s="28"/>
      <c r="MC67" s="28"/>
      <c r="MD67" s="28"/>
      <c r="ME67" s="28"/>
      <c r="MF67" s="28"/>
      <c r="MG67" s="28"/>
      <c r="MH67" s="28"/>
      <c r="MI67" s="28"/>
      <c r="MJ67" s="28"/>
      <c r="MK67" s="28"/>
      <c r="ML67" s="28"/>
      <c r="MM67" s="28"/>
      <c r="MN67" s="28"/>
      <c r="MO67" s="28"/>
      <c r="MP67" s="28"/>
      <c r="MQ67" s="28"/>
      <c r="MR67" s="28"/>
      <c r="MS67" s="28"/>
      <c r="MT67" s="28"/>
      <c r="MU67" s="28"/>
      <c r="MV67" s="28"/>
      <c r="MW67" s="28"/>
      <c r="MX67" s="28"/>
      <c r="MY67" s="28"/>
      <c r="MZ67" s="28"/>
      <c r="NA67" s="28"/>
      <c r="NB67" s="28"/>
      <c r="NC67" s="28"/>
      <c r="ND67" s="28"/>
      <c r="NE67" s="28"/>
      <c r="NF67" s="28"/>
      <c r="NG67" s="28"/>
      <c r="NH67" s="28"/>
      <c r="NI67" s="28"/>
      <c r="NJ67" s="28"/>
      <c r="NK67" s="28"/>
      <c r="NL67" s="28"/>
      <c r="NM67" s="28"/>
      <c r="NN67" s="28"/>
      <c r="NO67" s="28"/>
      <c r="NP67" s="28"/>
      <c r="NQ67" s="28"/>
      <c r="NR67" s="28"/>
      <c r="NS67" s="28"/>
      <c r="NT67" s="28"/>
      <c r="NU67" s="28"/>
      <c r="NV67" s="28"/>
      <c r="NW67" s="28"/>
      <c r="NX67" s="28"/>
      <c r="NY67" s="28"/>
      <c r="NZ67" s="28"/>
      <c r="OA67" s="28"/>
      <c r="OB67" s="28"/>
      <c r="OC67" s="28"/>
      <c r="OD67" s="28"/>
      <c r="OE67" s="28"/>
      <c r="OF67" s="28"/>
      <c r="OG67" s="28"/>
      <c r="OH67" s="28"/>
      <c r="OI67" s="28"/>
      <c r="OJ67" s="28"/>
      <c r="OK67" s="28"/>
      <c r="OL67" s="28"/>
      <c r="OM67" s="28"/>
      <c r="ON67" s="28"/>
      <c r="OO67" s="28"/>
      <c r="OP67" s="28"/>
      <c r="OQ67" s="28"/>
      <c r="OR67" s="28"/>
      <c r="OS67" s="28"/>
      <c r="OT67" s="28"/>
      <c r="OU67" s="28"/>
      <c r="OV67" s="28"/>
      <c r="OW67" s="28"/>
      <c r="OX67" s="28"/>
      <c r="OY67" s="28"/>
      <c r="OZ67" s="28"/>
      <c r="PA67" s="28"/>
      <c r="PB67" s="28"/>
      <c r="PC67" s="28"/>
      <c r="PD67" s="28"/>
      <c r="PE67" s="28"/>
      <c r="PF67" s="28"/>
      <c r="PG67" s="28"/>
      <c r="PH67" s="28"/>
      <c r="PI67" s="28"/>
      <c r="PJ67" s="28"/>
      <c r="PK67" s="28"/>
      <c r="PL67" s="28"/>
      <c r="PM67" s="28"/>
      <c r="PN67" s="28"/>
      <c r="PO67" s="28"/>
      <c r="PP67" s="28"/>
      <c r="PQ67" s="28"/>
      <c r="PR67" s="28"/>
      <c r="PS67" s="28"/>
      <c r="PT67" s="28"/>
      <c r="PU67" s="28"/>
      <c r="PV67" s="28"/>
      <c r="PW67" s="28"/>
      <c r="PX67" s="28"/>
      <c r="PY67" s="28"/>
      <c r="PZ67" s="28"/>
      <c r="QA67" s="28"/>
      <c r="QB67" s="28"/>
      <c r="QC67" s="28"/>
      <c r="QD67" s="28"/>
      <c r="QE67" s="28"/>
      <c r="QF67" s="28"/>
      <c r="QG67" s="28"/>
      <c r="QH67" s="28"/>
      <c r="QI67" s="28"/>
      <c r="QJ67" s="28"/>
      <c r="QK67" s="28"/>
      <c r="QL67" s="28"/>
      <c r="QM67" s="28"/>
      <c r="QN67" s="28"/>
      <c r="QO67" s="28"/>
      <c r="QP67" s="28"/>
      <c r="QQ67" s="28"/>
      <c r="QR67" s="28"/>
      <c r="QS67" s="28"/>
      <c r="QT67" s="28"/>
      <c r="QU67" s="28"/>
      <c r="QV67" s="28"/>
      <c r="QW67" s="28"/>
      <c r="QX67" s="28"/>
      <c r="QY67" s="28"/>
      <c r="QZ67" s="28"/>
      <c r="RA67" s="28"/>
      <c r="RB67" s="28"/>
      <c r="RC67" s="28"/>
      <c r="RD67" s="28"/>
      <c r="RE67" s="28"/>
      <c r="RF67" s="28"/>
      <c r="RG67" s="28"/>
      <c r="RH67" s="28"/>
      <c r="RI67" s="28"/>
      <c r="RJ67" s="28"/>
      <c r="RK67" s="28"/>
      <c r="RL67" s="28"/>
      <c r="RM67" s="28"/>
      <c r="RN67" s="28"/>
      <c r="RO67" s="28"/>
      <c r="RP67" s="28"/>
      <c r="RQ67" s="28"/>
      <c r="RR67" s="28"/>
      <c r="RS67" s="28"/>
      <c r="RT67" s="28"/>
      <c r="RU67" s="28"/>
      <c r="RV67" s="28"/>
      <c r="RW67" s="28"/>
      <c r="RX67" s="28"/>
      <c r="RY67" s="28"/>
      <c r="RZ67" s="28"/>
      <c r="SA67" s="28"/>
      <c r="SB67" s="28"/>
      <c r="SC67" s="28"/>
      <c r="SD67" s="28"/>
      <c r="SE67" s="28"/>
      <c r="SF67" s="28"/>
      <c r="SG67" s="28"/>
      <c r="SH67" s="28"/>
      <c r="SI67" s="28"/>
      <c r="SJ67" s="28"/>
      <c r="SK67" s="28"/>
      <c r="SL67" s="28"/>
      <c r="SM67" s="28"/>
      <c r="SN67" s="28"/>
      <c r="SO67" s="28"/>
      <c r="SP67" s="28"/>
      <c r="SQ67" s="28"/>
      <c r="SR67" s="28"/>
      <c r="SS67" s="28"/>
      <c r="ST67" s="28"/>
      <c r="SU67" s="28"/>
      <c r="SV67" s="28"/>
      <c r="SW67" s="28"/>
      <c r="SX67" s="28"/>
      <c r="SY67" s="28"/>
      <c r="SZ67" s="28"/>
      <c r="TA67" s="28"/>
      <c r="TB67" s="28"/>
      <c r="TC67" s="28"/>
      <c r="TD67" s="28"/>
      <c r="TE67" s="28"/>
      <c r="TF67" s="28"/>
      <c r="TG67" s="28"/>
      <c r="TH67" s="28"/>
      <c r="TI67" s="28"/>
      <c r="TJ67" s="28"/>
      <c r="TK67" s="28"/>
      <c r="TL67" s="28"/>
      <c r="TM67" s="28"/>
      <c r="TN67" s="28"/>
      <c r="TO67" s="28"/>
      <c r="TP67" s="28"/>
      <c r="TQ67" s="28"/>
      <c r="TR67" s="28"/>
      <c r="TS67" s="28"/>
      <c r="TT67" s="28"/>
      <c r="TU67" s="28"/>
      <c r="TV67" s="28"/>
      <c r="TW67" s="28"/>
      <c r="TX67" s="28"/>
      <c r="TY67" s="28"/>
      <c r="TZ67" s="28"/>
      <c r="UA67" s="28"/>
      <c r="UB67" s="28"/>
      <c r="UC67" s="28"/>
      <c r="UD67" s="28"/>
      <c r="UE67" s="28"/>
      <c r="UF67" s="28"/>
      <c r="UG67" s="28"/>
      <c r="UH67" s="28"/>
      <c r="UI67" s="28"/>
      <c r="UJ67" s="28"/>
      <c r="UK67" s="28"/>
      <c r="UL67" s="28"/>
      <c r="UM67" s="28"/>
      <c r="UN67" s="28"/>
      <c r="UO67" s="28"/>
      <c r="UP67" s="28"/>
      <c r="UQ67" s="28"/>
      <c r="UR67" s="28"/>
      <c r="US67" s="28"/>
      <c r="UT67" s="28"/>
      <c r="UU67" s="28"/>
      <c r="UV67" s="28"/>
      <c r="UW67" s="28"/>
      <c r="UX67" s="28"/>
      <c r="UY67" s="28"/>
      <c r="UZ67" s="28"/>
      <c r="VA67" s="28"/>
      <c r="VB67" s="28"/>
      <c r="VC67" s="28"/>
      <c r="VD67" s="28"/>
      <c r="VE67" s="28"/>
      <c r="VF67" s="28"/>
      <c r="VG67" s="28"/>
      <c r="VH67" s="28"/>
      <c r="VI67" s="28"/>
      <c r="VJ67" s="28"/>
      <c r="VK67" s="28"/>
      <c r="VL67" s="28"/>
      <c r="VM67" s="28"/>
      <c r="VN67" s="28"/>
      <c r="VO67" s="28"/>
      <c r="VP67" s="28"/>
      <c r="VQ67" s="28"/>
      <c r="VR67" s="28"/>
      <c r="VS67" s="28"/>
      <c r="VT67" s="28"/>
      <c r="VU67" s="28"/>
      <c r="VV67" s="28"/>
      <c r="VW67" s="28"/>
      <c r="VX67" s="28"/>
      <c r="VY67" s="28"/>
      <c r="VZ67" s="28"/>
      <c r="WA67" s="28"/>
      <c r="WB67" s="28"/>
      <c r="WC67" s="28"/>
      <c r="WD67" s="28"/>
      <c r="WE67" s="28"/>
      <c r="WF67" s="28"/>
      <c r="WG67" s="28"/>
      <c r="WH67" s="28"/>
      <c r="WI67" s="28"/>
      <c r="WJ67" s="28"/>
      <c r="WK67" s="28"/>
      <c r="WL67" s="28"/>
      <c r="WM67" s="28"/>
      <c r="WN67" s="28"/>
      <c r="WO67" s="28"/>
      <c r="WP67" s="28"/>
      <c r="WQ67" s="28"/>
      <c r="WR67" s="28"/>
      <c r="WS67" s="28"/>
      <c r="WT67" s="28"/>
      <c r="WU67" s="28"/>
      <c r="WV67" s="28"/>
      <c r="WW67" s="28"/>
      <c r="WX67" s="28"/>
      <c r="WY67" s="28"/>
      <c r="WZ67" s="28"/>
      <c r="XA67" s="28"/>
      <c r="XB67" s="28"/>
      <c r="XC67" s="28"/>
      <c r="XD67" s="28"/>
      <c r="XE67" s="28"/>
      <c r="XF67" s="28"/>
      <c r="XG67" s="28"/>
      <c r="XH67" s="28"/>
      <c r="XI67" s="28"/>
      <c r="XJ67" s="28"/>
      <c r="XK67" s="28"/>
      <c r="XL67" s="28"/>
      <c r="XM67" s="28"/>
      <c r="XN67" s="28"/>
      <c r="XO67" s="28"/>
      <c r="XP67" s="28"/>
      <c r="XQ67" s="28"/>
      <c r="XR67" s="28"/>
      <c r="XS67" s="28"/>
      <c r="XT67" s="28"/>
      <c r="XU67" s="28"/>
      <c r="XV67" s="28"/>
      <c r="XW67" s="28"/>
      <c r="XX67" s="28"/>
      <c r="XY67" s="28"/>
      <c r="XZ67" s="28"/>
      <c r="YA67" s="28"/>
      <c r="YB67" s="28"/>
      <c r="YC67" s="28"/>
      <c r="YD67" s="28"/>
      <c r="YE67" s="28"/>
      <c r="YF67" s="28"/>
      <c r="YG67" s="28"/>
      <c r="YH67" s="28"/>
      <c r="YI67" s="28"/>
      <c r="YJ67" s="28"/>
      <c r="YK67" s="28"/>
      <c r="YL67" s="28"/>
      <c r="YM67" s="28"/>
      <c r="YN67" s="28"/>
      <c r="YO67" s="28"/>
      <c r="YP67" s="28"/>
      <c r="YQ67" s="28"/>
      <c r="YR67" s="28"/>
      <c r="YS67" s="28"/>
      <c r="YT67" s="28"/>
      <c r="YU67" s="28"/>
      <c r="YV67" s="28"/>
      <c r="YW67" s="28"/>
      <c r="YX67" s="28"/>
      <c r="YY67" s="28"/>
      <c r="YZ67" s="28"/>
      <c r="ZA67" s="28"/>
      <c r="ZB67" s="28"/>
      <c r="ZC67" s="28"/>
      <c r="ZD67" s="28"/>
      <c r="ZE67" s="28"/>
      <c r="ZF67" s="28"/>
      <c r="ZG67" s="28"/>
      <c r="ZH67" s="28"/>
      <c r="ZI67" s="28"/>
      <c r="ZJ67" s="28"/>
      <c r="ZK67" s="28"/>
      <c r="ZL67" s="28"/>
      <c r="ZM67" s="28"/>
      <c r="ZN67" s="28"/>
      <c r="ZO67" s="28"/>
      <c r="ZP67" s="28"/>
      <c r="ZQ67" s="28"/>
      <c r="ZR67" s="28"/>
      <c r="ZS67" s="28"/>
      <c r="ZT67" s="28"/>
      <c r="ZU67" s="28"/>
      <c r="ZV67" s="28"/>
      <c r="ZW67" s="28"/>
      <c r="ZX67" s="28"/>
      <c r="ZY67" s="28"/>
      <c r="ZZ67" s="28"/>
      <c r="AAA67" s="28"/>
      <c r="AAB67" s="28"/>
      <c r="AAC67" s="28"/>
      <c r="AAD67" s="28"/>
      <c r="AAE67" s="28"/>
      <c r="AAF67" s="28"/>
      <c r="AAG67" s="28"/>
      <c r="AAH67" s="28"/>
      <c r="AAI67" s="28"/>
      <c r="AAJ67" s="28"/>
      <c r="AAK67" s="28"/>
      <c r="AAL67" s="28"/>
      <c r="AAM67" s="28"/>
      <c r="AAN67" s="28"/>
      <c r="AAO67" s="28"/>
      <c r="AAP67" s="28"/>
      <c r="AAQ67" s="28"/>
      <c r="AAR67" s="28"/>
      <c r="AAS67" s="28"/>
      <c r="AAT67" s="28"/>
      <c r="AAU67" s="28"/>
      <c r="AAV67" s="28"/>
      <c r="AAW67" s="28"/>
      <c r="AAX67" s="28"/>
      <c r="AAY67" s="28"/>
      <c r="AAZ67" s="28"/>
      <c r="ABA67" s="28"/>
      <c r="ABB67" s="28"/>
      <c r="ABC67" s="28"/>
      <c r="ABD67" s="28"/>
      <c r="ABE67" s="28"/>
      <c r="ABF67" s="28"/>
      <c r="ABG67" s="28"/>
      <c r="ABH67" s="28"/>
      <c r="ABI67" s="28"/>
      <c r="ABJ67" s="28"/>
      <c r="ABK67" s="28"/>
      <c r="ABL67" s="28"/>
      <c r="ABM67" s="28"/>
      <c r="ABN67" s="28"/>
      <c r="ABO67" s="28"/>
      <c r="ABP67" s="28"/>
      <c r="ABQ67" s="28"/>
      <c r="ABR67" s="28"/>
      <c r="ABS67" s="28"/>
      <c r="ABT67" s="28"/>
      <c r="ABU67" s="28"/>
      <c r="ABV67" s="28"/>
      <c r="ABW67" s="28"/>
      <c r="ABX67" s="28"/>
      <c r="ABY67" s="28"/>
      <c r="ABZ67" s="28"/>
      <c r="ACA67" s="28"/>
      <c r="ACB67" s="28"/>
      <c r="ACC67" s="28"/>
      <c r="ACD67" s="28"/>
      <c r="ACE67" s="28"/>
      <c r="ACF67" s="28"/>
      <c r="ACG67" s="28"/>
      <c r="ACH67" s="28"/>
      <c r="ACI67" s="28"/>
      <c r="ACJ67" s="28"/>
      <c r="ACK67" s="28"/>
      <c r="ACL67" s="28"/>
      <c r="ACM67" s="28"/>
      <c r="ACN67" s="28"/>
      <c r="ACO67" s="28"/>
      <c r="ACP67" s="28"/>
      <c r="ACQ67" s="28"/>
      <c r="ACR67" s="28"/>
      <c r="ACS67" s="28"/>
      <c r="ACT67" s="28"/>
      <c r="ACU67" s="28"/>
      <c r="ACV67" s="28"/>
      <c r="ACW67" s="28"/>
      <c r="ACX67" s="28"/>
      <c r="ACY67" s="28"/>
      <c r="ACZ67" s="28"/>
      <c r="ADA67" s="28"/>
      <c r="ADB67" s="28"/>
      <c r="ADC67" s="28"/>
      <c r="ADD67" s="28"/>
      <c r="ADE67" s="28"/>
      <c r="ADF67" s="28"/>
      <c r="ADG67" s="28"/>
      <c r="ADH67" s="28"/>
      <c r="ADI67" s="28"/>
      <c r="ADJ67" s="28"/>
      <c r="ADK67" s="28"/>
      <c r="ADL67" s="28"/>
      <c r="ADM67" s="28"/>
      <c r="ADN67" s="28"/>
      <c r="ADO67" s="28"/>
      <c r="ADP67" s="28"/>
      <c r="ADQ67" s="28"/>
      <c r="ADR67" s="28"/>
      <c r="ADS67" s="28"/>
      <c r="ADT67" s="28"/>
      <c r="ADU67" s="28"/>
      <c r="ADV67" s="28"/>
      <c r="ADW67" s="28"/>
      <c r="ADX67" s="28"/>
      <c r="ADY67" s="28"/>
      <c r="ADZ67" s="28"/>
      <c r="AEA67" s="28"/>
      <c r="AEB67" s="28"/>
      <c r="AEC67" s="28"/>
      <c r="AED67" s="28"/>
      <c r="AEE67" s="28"/>
      <c r="AEF67" s="28"/>
      <c r="AEG67" s="28"/>
      <c r="AEH67" s="28"/>
      <c r="AEI67" s="28"/>
      <c r="AEJ67" s="28"/>
      <c r="AEK67" s="28"/>
      <c r="AEL67" s="28"/>
      <c r="AEM67" s="28"/>
      <c r="AEN67" s="28"/>
      <c r="AEO67" s="28"/>
      <c r="AEP67" s="28"/>
      <c r="AEQ67" s="28"/>
      <c r="AER67" s="28"/>
      <c r="AES67" s="28"/>
      <c r="AET67" s="28"/>
      <c r="AEU67" s="28"/>
      <c r="AEV67" s="28"/>
      <c r="AEW67" s="28"/>
      <c r="AEX67" s="28"/>
      <c r="AEY67" s="28"/>
      <c r="AEZ67" s="28"/>
      <c r="AFA67" s="28"/>
      <c r="AFB67" s="28"/>
      <c r="AFC67" s="28"/>
      <c r="AFD67" s="28"/>
      <c r="AFE67" s="28"/>
      <c r="AFF67" s="28"/>
      <c r="AFG67" s="28"/>
      <c r="AFH67" s="28"/>
      <c r="AFI67" s="28"/>
      <c r="AFJ67" s="28"/>
      <c r="AFK67" s="28"/>
      <c r="AFL67" s="28"/>
      <c r="AFM67" s="28"/>
      <c r="AFN67" s="28"/>
      <c r="AFO67" s="28"/>
      <c r="AFP67" s="28"/>
      <c r="AFQ67" s="28"/>
      <c r="AFR67" s="28"/>
      <c r="AFS67" s="28"/>
      <c r="AFT67" s="28"/>
      <c r="AFU67" s="28"/>
      <c r="AFV67" s="28"/>
      <c r="AFW67" s="28"/>
      <c r="AFX67" s="28"/>
      <c r="AFY67" s="28"/>
      <c r="AFZ67" s="28"/>
      <c r="AGA67" s="28"/>
      <c r="AGB67" s="28"/>
      <c r="AGC67" s="28"/>
      <c r="AGD67" s="28"/>
      <c r="AGE67" s="28"/>
      <c r="AGF67" s="28"/>
      <c r="AGG67" s="28"/>
      <c r="AGH67" s="28"/>
      <c r="AGI67" s="28"/>
      <c r="AGJ67" s="28"/>
      <c r="AGK67" s="28"/>
      <c r="AGL67" s="28"/>
      <c r="AGM67" s="28"/>
      <c r="AGN67" s="28"/>
      <c r="AGO67" s="28"/>
      <c r="AGP67" s="28"/>
      <c r="AGQ67" s="28"/>
      <c r="AGR67" s="28"/>
      <c r="AGS67" s="28"/>
      <c r="AGT67" s="28"/>
      <c r="AGU67" s="28"/>
      <c r="AGV67" s="28"/>
      <c r="AGW67" s="28"/>
      <c r="AGX67" s="28"/>
      <c r="AGY67" s="28"/>
      <c r="AGZ67" s="28"/>
      <c r="AHA67" s="28"/>
      <c r="AHB67" s="28"/>
      <c r="AHC67" s="28"/>
      <c r="AHD67" s="28"/>
      <c r="AHE67" s="28"/>
      <c r="AHF67" s="28"/>
      <c r="AHG67" s="28"/>
      <c r="AHH67" s="28"/>
      <c r="AHI67" s="28"/>
      <c r="AHJ67" s="28"/>
      <c r="AHK67" s="28"/>
      <c r="AHL67" s="28"/>
      <c r="AHM67" s="28"/>
      <c r="AHN67" s="28"/>
      <c r="AHO67" s="28"/>
      <c r="AHP67" s="28"/>
      <c r="AHQ67" s="28"/>
      <c r="AHR67" s="28"/>
      <c r="AHS67" s="28"/>
      <c r="AHT67" s="28"/>
      <c r="AHU67" s="28"/>
      <c r="AHV67" s="28"/>
      <c r="AHW67" s="28"/>
      <c r="AHX67" s="28"/>
      <c r="AHY67" s="28"/>
      <c r="AHZ67" s="28"/>
      <c r="AIA67" s="28"/>
      <c r="AIB67" s="28"/>
      <c r="AIC67" s="28"/>
      <c r="AID67" s="28"/>
      <c r="AIE67" s="28"/>
      <c r="AIF67" s="28"/>
      <c r="AIG67" s="28"/>
      <c r="AIH67" s="28"/>
      <c r="AII67" s="28"/>
      <c r="AIJ67" s="28"/>
      <c r="AIK67" s="28"/>
      <c r="AIL67" s="28"/>
      <c r="AIM67" s="28"/>
      <c r="AIN67" s="28"/>
      <c r="AIO67" s="28"/>
      <c r="AIP67" s="28"/>
      <c r="AIQ67" s="28"/>
      <c r="AIR67" s="28"/>
      <c r="AIS67" s="28"/>
      <c r="AIT67" s="28"/>
      <c r="AIU67" s="28"/>
      <c r="AIV67" s="28"/>
      <c r="AIW67" s="28"/>
      <c r="AIX67" s="28"/>
      <c r="AIY67" s="28"/>
      <c r="AIZ67" s="28"/>
      <c r="AJA67" s="28"/>
      <c r="AJB67" s="28"/>
      <c r="AJC67" s="28"/>
      <c r="AJD67" s="28"/>
      <c r="AJE67" s="28"/>
      <c r="AJF67" s="28"/>
      <c r="AJG67" s="28"/>
      <c r="AJH67" s="28"/>
      <c r="AJI67" s="28"/>
      <c r="AJJ67" s="28"/>
      <c r="AJK67" s="28"/>
      <c r="AJL67" s="28"/>
      <c r="AJM67" s="28"/>
      <c r="AJN67" s="28"/>
      <c r="AJO67" s="28"/>
      <c r="AJP67" s="28"/>
      <c r="AJQ67" s="28"/>
      <c r="AJR67" s="28"/>
      <c r="AJS67" s="28"/>
      <c r="AJT67" s="28"/>
      <c r="AJU67" s="28"/>
      <c r="AJV67" s="28"/>
      <c r="AJW67" s="28"/>
      <c r="AJX67" s="28"/>
      <c r="AJY67" s="28"/>
      <c r="AJZ67" s="28"/>
      <c r="AKA67" s="28"/>
      <c r="AKB67" s="28"/>
      <c r="AKC67" s="28"/>
      <c r="AKD67" s="28"/>
      <c r="AKE67" s="28"/>
      <c r="AKF67" s="28"/>
      <c r="AKG67" s="28"/>
      <c r="AKH67" s="28"/>
      <c r="AKI67" s="28"/>
      <c r="AKJ67" s="28"/>
      <c r="AKK67" s="28"/>
      <c r="AKL67" s="28"/>
      <c r="AKM67" s="28"/>
      <c r="AKN67" s="28"/>
      <c r="AKO67" s="28"/>
      <c r="AKP67" s="28"/>
      <c r="AKQ67" s="28"/>
      <c r="AKR67" s="28"/>
      <c r="AKS67" s="28"/>
      <c r="AKT67" s="28"/>
      <c r="AKU67" s="28"/>
      <c r="AKV67" s="28"/>
      <c r="AKW67" s="28"/>
      <c r="AKX67" s="28"/>
      <c r="AKY67" s="28"/>
      <c r="AKZ67" s="28"/>
      <c r="ALA67" s="28"/>
      <c r="ALB67" s="28"/>
      <c r="ALC67" s="28"/>
      <c r="ALD67" s="28"/>
      <c r="ALE67" s="28"/>
      <c r="ALF67" s="28"/>
      <c r="ALG67" s="28"/>
      <c r="ALH67" s="28"/>
      <c r="ALI67" s="28"/>
      <c r="ALJ67" s="28"/>
      <c r="ALK67" s="28"/>
      <c r="ALL67" s="28"/>
      <c r="ALM67" s="28"/>
      <c r="ALN67" s="28"/>
      <c r="ALO67" s="28"/>
      <c r="ALP67" s="28"/>
      <c r="ALQ67" s="28"/>
      <c r="ALR67" s="28"/>
      <c r="ALS67" s="28"/>
      <c r="ALT67" s="28"/>
      <c r="ALU67" s="28"/>
      <c r="ALV67" s="28"/>
      <c r="ALW67" s="28"/>
      <c r="ALX67" s="28"/>
      <c r="ALY67" s="28"/>
      <c r="ALZ67" s="28"/>
      <c r="AMA67" s="28"/>
      <c r="AMB67" s="28"/>
      <c r="AMC67" s="28"/>
      <c r="AMD67" s="28"/>
      <c r="AME67" s="28"/>
      <c r="AMF67" s="28"/>
      <c r="AMG67" s="28"/>
      <c r="AMH67" s="28"/>
      <c r="AMI67" s="28"/>
      <c r="AMJ67" s="28"/>
    </row>
    <row r="68" customFormat="false" ht="58.1" hidden="false" customHeight="true" outlineLevel="0" collapsed="false"/>
    <row r="69" customFormat="false" ht="17.35" hidden="false" customHeight="false" outlineLevel="0" collapsed="false">
      <c r="A69" s="31"/>
      <c r="B69" s="32"/>
      <c r="C69" s="33"/>
      <c r="D69" s="33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  <c r="FH69" s="31"/>
      <c r="FI69" s="31"/>
      <c r="FJ69" s="31"/>
      <c r="FK69" s="31"/>
      <c r="FL69" s="31"/>
      <c r="FM69" s="31"/>
      <c r="FN69" s="31"/>
      <c r="FO69" s="31"/>
      <c r="FP69" s="31"/>
      <c r="FQ69" s="31"/>
      <c r="FR69" s="31"/>
      <c r="FS69" s="31"/>
      <c r="FT69" s="31"/>
      <c r="FU69" s="31"/>
      <c r="FV69" s="31"/>
      <c r="FW69" s="31"/>
      <c r="FX69" s="31"/>
      <c r="FY69" s="31"/>
      <c r="FZ69" s="31"/>
      <c r="GA69" s="31"/>
      <c r="GB69" s="31"/>
      <c r="GC69" s="31"/>
      <c r="GD69" s="31"/>
      <c r="GE69" s="31"/>
      <c r="GF69" s="31"/>
      <c r="GG69" s="31"/>
      <c r="GH69" s="31"/>
      <c r="GI69" s="31"/>
      <c r="GJ69" s="31"/>
      <c r="GK69" s="31"/>
      <c r="GL69" s="31"/>
      <c r="GM69" s="31"/>
      <c r="GN69" s="31"/>
      <c r="GO69" s="31"/>
      <c r="GP69" s="31"/>
      <c r="GQ69" s="31"/>
      <c r="GR69" s="31"/>
      <c r="GS69" s="31"/>
      <c r="GT69" s="31"/>
      <c r="GU69" s="31"/>
      <c r="GV69" s="31"/>
      <c r="GW69" s="31"/>
      <c r="GX69" s="31"/>
      <c r="GY69" s="31"/>
      <c r="GZ69" s="31"/>
      <c r="HA69" s="31"/>
      <c r="HB69" s="31"/>
      <c r="HC69" s="31"/>
      <c r="HD69" s="31"/>
      <c r="HE69" s="31"/>
      <c r="HF69" s="31"/>
      <c r="HG69" s="31"/>
      <c r="HH69" s="31"/>
      <c r="HI69" s="31"/>
      <c r="HJ69" s="31"/>
      <c r="HK69" s="31"/>
      <c r="HL69" s="31"/>
      <c r="HM69" s="31"/>
      <c r="HN69" s="31"/>
      <c r="HO69" s="31"/>
      <c r="HP69" s="31"/>
      <c r="HQ69" s="31"/>
      <c r="HR69" s="31"/>
      <c r="HS69" s="31"/>
      <c r="HT69" s="31"/>
      <c r="HU69" s="31"/>
      <c r="HV69" s="31"/>
      <c r="HW69" s="31"/>
      <c r="HX69" s="31"/>
      <c r="HY69" s="31"/>
      <c r="HZ69" s="31"/>
      <c r="IA69" s="31"/>
      <c r="IB69" s="31"/>
      <c r="IC69" s="31"/>
      <c r="ID69" s="31"/>
      <c r="IE69" s="31"/>
      <c r="IF69" s="31"/>
      <c r="IG69" s="31"/>
      <c r="IH69" s="31"/>
      <c r="II69" s="31"/>
      <c r="IJ69" s="31"/>
      <c r="IK69" s="31"/>
      <c r="IL69" s="31"/>
      <c r="IM69" s="31"/>
      <c r="IN69" s="31"/>
      <c r="IO69" s="31"/>
      <c r="IP69" s="31"/>
      <c r="IQ69" s="31"/>
      <c r="IR69" s="31"/>
      <c r="IS69" s="31"/>
      <c r="IT69" s="31"/>
      <c r="IU69" s="31"/>
      <c r="IV69" s="31"/>
      <c r="IW69" s="31"/>
      <c r="IX69" s="31"/>
      <c r="IY69" s="31"/>
      <c r="IZ69" s="31"/>
      <c r="JA69" s="31"/>
      <c r="JB69" s="31"/>
      <c r="JC69" s="31"/>
      <c r="JD69" s="31"/>
      <c r="JE69" s="31"/>
      <c r="JF69" s="31"/>
      <c r="JG69" s="31"/>
      <c r="JH69" s="31"/>
      <c r="JI69" s="31"/>
      <c r="JJ69" s="31"/>
      <c r="JK69" s="31"/>
      <c r="JL69" s="31"/>
      <c r="JM69" s="31"/>
      <c r="JN69" s="31"/>
      <c r="JO69" s="31"/>
      <c r="JP69" s="31"/>
      <c r="JQ69" s="31"/>
      <c r="JR69" s="31"/>
      <c r="JS69" s="31"/>
      <c r="JT69" s="31"/>
      <c r="JU69" s="31"/>
      <c r="JV69" s="31"/>
      <c r="JW69" s="31"/>
      <c r="JX69" s="31"/>
      <c r="JY69" s="31"/>
      <c r="JZ69" s="31"/>
      <c r="KA69" s="31"/>
      <c r="KB69" s="31"/>
      <c r="KC69" s="31"/>
      <c r="KD69" s="31"/>
      <c r="KE69" s="31"/>
      <c r="KF69" s="31"/>
      <c r="KG69" s="31"/>
      <c r="KH69" s="31"/>
      <c r="KI69" s="31"/>
      <c r="KJ69" s="31"/>
      <c r="KK69" s="31"/>
      <c r="KL69" s="31"/>
      <c r="KM69" s="31"/>
      <c r="KN69" s="31"/>
      <c r="KO69" s="31"/>
      <c r="KP69" s="31"/>
      <c r="KQ69" s="31"/>
      <c r="KR69" s="31"/>
      <c r="KS69" s="31"/>
      <c r="KT69" s="31"/>
      <c r="KU69" s="31"/>
      <c r="KV69" s="31"/>
      <c r="KW69" s="31"/>
      <c r="KX69" s="31"/>
      <c r="KY69" s="31"/>
      <c r="KZ69" s="31"/>
      <c r="LA69" s="31"/>
      <c r="LB69" s="31"/>
      <c r="LC69" s="31"/>
      <c r="LD69" s="31"/>
      <c r="LE69" s="31"/>
      <c r="LF69" s="31"/>
      <c r="LG69" s="31"/>
      <c r="LH69" s="31"/>
      <c r="LI69" s="31"/>
      <c r="LJ69" s="31"/>
      <c r="LK69" s="31"/>
      <c r="LL69" s="31"/>
      <c r="LM69" s="31"/>
      <c r="LN69" s="31"/>
      <c r="LO69" s="31"/>
      <c r="LP69" s="31"/>
      <c r="LQ69" s="31"/>
      <c r="LR69" s="31"/>
      <c r="LS69" s="31"/>
      <c r="LT69" s="31"/>
      <c r="LU69" s="31"/>
      <c r="LV69" s="31"/>
      <c r="LW69" s="31"/>
      <c r="LX69" s="31"/>
      <c r="LY69" s="31"/>
      <c r="LZ69" s="31"/>
      <c r="MA69" s="31"/>
      <c r="MB69" s="31"/>
      <c r="MC69" s="31"/>
      <c r="MD69" s="31"/>
      <c r="ME69" s="31"/>
      <c r="MF69" s="31"/>
      <c r="MG69" s="31"/>
      <c r="MH69" s="31"/>
      <c r="MI69" s="31"/>
      <c r="MJ69" s="31"/>
      <c r="MK69" s="31"/>
      <c r="ML69" s="31"/>
      <c r="MM69" s="31"/>
      <c r="MN69" s="31"/>
      <c r="MO69" s="31"/>
      <c r="MP69" s="31"/>
      <c r="MQ69" s="31"/>
      <c r="MR69" s="31"/>
      <c r="MS69" s="31"/>
      <c r="MT69" s="31"/>
      <c r="MU69" s="31"/>
      <c r="MV69" s="31"/>
      <c r="MW69" s="31"/>
      <c r="MX69" s="31"/>
      <c r="MY69" s="31"/>
      <c r="MZ69" s="31"/>
      <c r="NA69" s="31"/>
      <c r="NB69" s="31"/>
      <c r="NC69" s="31"/>
      <c r="ND69" s="31"/>
      <c r="NE69" s="31"/>
      <c r="NF69" s="31"/>
      <c r="NG69" s="31"/>
      <c r="NH69" s="31"/>
      <c r="NI69" s="31"/>
      <c r="NJ69" s="31"/>
      <c r="NK69" s="31"/>
      <c r="NL69" s="31"/>
      <c r="NM69" s="31"/>
      <c r="NN69" s="31"/>
      <c r="NO69" s="31"/>
      <c r="NP69" s="31"/>
      <c r="NQ69" s="31"/>
      <c r="NR69" s="31"/>
      <c r="NS69" s="31"/>
      <c r="NT69" s="31"/>
      <c r="NU69" s="31"/>
      <c r="NV69" s="31"/>
      <c r="NW69" s="31"/>
      <c r="NX69" s="31"/>
      <c r="NY69" s="31"/>
      <c r="NZ69" s="31"/>
      <c r="OA69" s="31"/>
      <c r="OB69" s="31"/>
      <c r="OC69" s="31"/>
      <c r="OD69" s="31"/>
      <c r="OE69" s="31"/>
      <c r="OF69" s="31"/>
      <c r="OG69" s="31"/>
      <c r="OH69" s="31"/>
      <c r="OI69" s="31"/>
      <c r="OJ69" s="31"/>
      <c r="OK69" s="31"/>
      <c r="OL69" s="31"/>
      <c r="OM69" s="31"/>
      <c r="ON69" s="31"/>
      <c r="OO69" s="31"/>
      <c r="OP69" s="31"/>
      <c r="OQ69" s="31"/>
      <c r="OR69" s="31"/>
      <c r="OS69" s="31"/>
      <c r="OT69" s="31"/>
      <c r="OU69" s="31"/>
      <c r="OV69" s="31"/>
      <c r="OW69" s="31"/>
      <c r="OX69" s="31"/>
      <c r="OY69" s="31"/>
      <c r="OZ69" s="31"/>
      <c r="PA69" s="31"/>
      <c r="PB69" s="31"/>
      <c r="PC69" s="31"/>
      <c r="PD69" s="31"/>
      <c r="PE69" s="31"/>
      <c r="PF69" s="31"/>
      <c r="PG69" s="31"/>
      <c r="PH69" s="31"/>
      <c r="PI69" s="31"/>
      <c r="PJ69" s="31"/>
      <c r="PK69" s="31"/>
      <c r="PL69" s="31"/>
      <c r="PM69" s="31"/>
      <c r="PN69" s="31"/>
      <c r="PO69" s="31"/>
      <c r="PP69" s="31"/>
      <c r="PQ69" s="31"/>
      <c r="PR69" s="31"/>
      <c r="PS69" s="31"/>
      <c r="PT69" s="31"/>
      <c r="PU69" s="31"/>
      <c r="PV69" s="31"/>
      <c r="PW69" s="31"/>
      <c r="PX69" s="31"/>
      <c r="PY69" s="31"/>
      <c r="PZ69" s="31"/>
      <c r="QA69" s="31"/>
      <c r="QB69" s="31"/>
      <c r="QC69" s="31"/>
      <c r="QD69" s="31"/>
      <c r="QE69" s="31"/>
      <c r="QF69" s="31"/>
      <c r="QG69" s="31"/>
      <c r="QH69" s="31"/>
      <c r="QI69" s="31"/>
      <c r="QJ69" s="31"/>
      <c r="QK69" s="31"/>
      <c r="QL69" s="31"/>
      <c r="QM69" s="31"/>
      <c r="QN69" s="31"/>
      <c r="QO69" s="31"/>
      <c r="QP69" s="31"/>
      <c r="QQ69" s="31"/>
      <c r="QR69" s="31"/>
      <c r="QS69" s="31"/>
      <c r="QT69" s="31"/>
      <c r="QU69" s="31"/>
      <c r="QV69" s="31"/>
      <c r="QW69" s="31"/>
      <c r="QX69" s="31"/>
      <c r="QY69" s="31"/>
      <c r="QZ69" s="31"/>
      <c r="RA69" s="31"/>
      <c r="RB69" s="31"/>
      <c r="RC69" s="31"/>
      <c r="RD69" s="31"/>
      <c r="RE69" s="31"/>
      <c r="RF69" s="31"/>
      <c r="RG69" s="31"/>
      <c r="RH69" s="31"/>
      <c r="RI69" s="31"/>
      <c r="RJ69" s="31"/>
      <c r="RK69" s="31"/>
      <c r="RL69" s="31"/>
      <c r="RM69" s="31"/>
      <c r="RN69" s="31"/>
      <c r="RO69" s="31"/>
      <c r="RP69" s="31"/>
      <c r="RQ69" s="31"/>
      <c r="RR69" s="31"/>
      <c r="RS69" s="31"/>
      <c r="RT69" s="31"/>
      <c r="RU69" s="31"/>
      <c r="RV69" s="31"/>
      <c r="RW69" s="31"/>
      <c r="RX69" s="31"/>
      <c r="RY69" s="31"/>
      <c r="RZ69" s="31"/>
      <c r="SA69" s="31"/>
      <c r="SB69" s="31"/>
      <c r="SC69" s="31"/>
      <c r="SD69" s="31"/>
      <c r="SE69" s="31"/>
      <c r="SF69" s="31"/>
      <c r="SG69" s="31"/>
      <c r="SH69" s="31"/>
      <c r="SI69" s="31"/>
      <c r="SJ69" s="31"/>
      <c r="SK69" s="31"/>
      <c r="SL69" s="31"/>
      <c r="SM69" s="31"/>
      <c r="SN69" s="31"/>
      <c r="SO69" s="31"/>
      <c r="SP69" s="31"/>
      <c r="SQ69" s="31"/>
      <c r="SR69" s="31"/>
      <c r="SS69" s="31"/>
      <c r="ST69" s="31"/>
      <c r="SU69" s="31"/>
      <c r="SV69" s="31"/>
      <c r="SW69" s="31"/>
      <c r="SX69" s="31"/>
      <c r="SY69" s="31"/>
      <c r="SZ69" s="31"/>
      <c r="TA69" s="31"/>
      <c r="TB69" s="31"/>
      <c r="TC69" s="31"/>
      <c r="TD69" s="31"/>
      <c r="TE69" s="31"/>
      <c r="TF69" s="31"/>
      <c r="TG69" s="31"/>
      <c r="TH69" s="31"/>
      <c r="TI69" s="31"/>
      <c r="TJ69" s="31"/>
      <c r="TK69" s="31"/>
      <c r="TL69" s="31"/>
      <c r="TM69" s="31"/>
      <c r="TN69" s="31"/>
      <c r="TO69" s="31"/>
      <c r="TP69" s="31"/>
      <c r="TQ69" s="31"/>
      <c r="TR69" s="31"/>
      <c r="TS69" s="31"/>
      <c r="TT69" s="31"/>
      <c r="TU69" s="31"/>
      <c r="TV69" s="31"/>
      <c r="TW69" s="31"/>
      <c r="TX69" s="31"/>
      <c r="TY69" s="31"/>
      <c r="TZ69" s="31"/>
      <c r="UA69" s="31"/>
      <c r="UB69" s="31"/>
      <c r="UC69" s="31"/>
      <c r="UD69" s="31"/>
      <c r="UE69" s="31"/>
      <c r="UF69" s="31"/>
      <c r="UG69" s="31"/>
      <c r="UH69" s="31"/>
      <c r="UI69" s="31"/>
      <c r="UJ69" s="31"/>
      <c r="UK69" s="31"/>
      <c r="UL69" s="31"/>
      <c r="UM69" s="31"/>
      <c r="UN69" s="31"/>
      <c r="UO69" s="31"/>
      <c r="UP69" s="31"/>
      <c r="UQ69" s="31"/>
      <c r="UR69" s="31"/>
      <c r="US69" s="31"/>
      <c r="UT69" s="31"/>
      <c r="UU69" s="31"/>
      <c r="UV69" s="31"/>
      <c r="UW69" s="31"/>
      <c r="UX69" s="31"/>
      <c r="UY69" s="31"/>
      <c r="UZ69" s="31"/>
      <c r="VA69" s="31"/>
      <c r="VB69" s="31"/>
      <c r="VC69" s="31"/>
      <c r="VD69" s="31"/>
      <c r="VE69" s="31"/>
      <c r="VF69" s="31"/>
      <c r="VG69" s="31"/>
      <c r="VH69" s="31"/>
      <c r="VI69" s="31"/>
      <c r="VJ69" s="31"/>
      <c r="VK69" s="31"/>
      <c r="VL69" s="31"/>
      <c r="VM69" s="31"/>
      <c r="VN69" s="31"/>
      <c r="VO69" s="31"/>
      <c r="VP69" s="31"/>
      <c r="VQ69" s="31"/>
      <c r="VR69" s="31"/>
      <c r="VS69" s="31"/>
      <c r="VT69" s="31"/>
      <c r="VU69" s="31"/>
      <c r="VV69" s="31"/>
      <c r="VW69" s="31"/>
      <c r="VX69" s="31"/>
      <c r="VY69" s="31"/>
      <c r="VZ69" s="31"/>
      <c r="WA69" s="31"/>
      <c r="WB69" s="31"/>
      <c r="WC69" s="31"/>
      <c r="WD69" s="31"/>
      <c r="WE69" s="31"/>
      <c r="WF69" s="31"/>
      <c r="WG69" s="31"/>
      <c r="WH69" s="31"/>
      <c r="WI69" s="31"/>
      <c r="WJ69" s="31"/>
      <c r="WK69" s="31"/>
      <c r="WL69" s="31"/>
      <c r="WM69" s="31"/>
      <c r="WN69" s="31"/>
      <c r="WO69" s="31"/>
      <c r="WP69" s="31"/>
      <c r="WQ69" s="31"/>
      <c r="WR69" s="31"/>
      <c r="WS69" s="31"/>
      <c r="WT69" s="31"/>
      <c r="WU69" s="31"/>
      <c r="WV69" s="31"/>
      <c r="WW69" s="31"/>
      <c r="WX69" s="31"/>
      <c r="WY69" s="31"/>
      <c r="WZ69" s="31"/>
      <c r="XA69" s="31"/>
      <c r="XB69" s="31"/>
      <c r="XC69" s="31"/>
      <c r="XD69" s="31"/>
      <c r="XE69" s="31"/>
      <c r="XF69" s="31"/>
      <c r="XG69" s="31"/>
      <c r="XH69" s="31"/>
      <c r="XI69" s="31"/>
      <c r="XJ69" s="31"/>
      <c r="XK69" s="31"/>
      <c r="XL69" s="31"/>
      <c r="XM69" s="31"/>
      <c r="XN69" s="31"/>
      <c r="XO69" s="31"/>
      <c r="XP69" s="31"/>
      <c r="XQ69" s="31"/>
      <c r="XR69" s="31"/>
      <c r="XS69" s="31"/>
      <c r="XT69" s="31"/>
      <c r="XU69" s="31"/>
      <c r="XV69" s="31"/>
      <c r="XW69" s="31"/>
      <c r="XX69" s="31"/>
      <c r="XY69" s="31"/>
      <c r="XZ69" s="31"/>
      <c r="YA69" s="31"/>
      <c r="YB69" s="31"/>
      <c r="YC69" s="31"/>
      <c r="YD69" s="31"/>
      <c r="YE69" s="31"/>
      <c r="YF69" s="31"/>
      <c r="YG69" s="31"/>
      <c r="YH69" s="31"/>
      <c r="YI69" s="31"/>
      <c r="YJ69" s="31"/>
      <c r="YK69" s="31"/>
      <c r="YL69" s="31"/>
      <c r="YM69" s="31"/>
      <c r="YN69" s="31"/>
      <c r="YO69" s="31"/>
      <c r="YP69" s="31"/>
      <c r="YQ69" s="31"/>
      <c r="YR69" s="31"/>
      <c r="YS69" s="31"/>
      <c r="YT69" s="31"/>
      <c r="YU69" s="31"/>
      <c r="YV69" s="31"/>
      <c r="YW69" s="31"/>
      <c r="YX69" s="31"/>
      <c r="YY69" s="31"/>
      <c r="YZ69" s="31"/>
      <c r="ZA69" s="31"/>
      <c r="ZB69" s="31"/>
      <c r="ZC69" s="31"/>
      <c r="ZD69" s="31"/>
      <c r="ZE69" s="31"/>
      <c r="ZF69" s="31"/>
      <c r="ZG69" s="31"/>
      <c r="ZH69" s="31"/>
      <c r="ZI69" s="31"/>
      <c r="ZJ69" s="31"/>
      <c r="ZK69" s="31"/>
      <c r="ZL69" s="31"/>
      <c r="ZM69" s="31"/>
      <c r="ZN69" s="31"/>
      <c r="ZO69" s="31"/>
      <c r="ZP69" s="31"/>
      <c r="ZQ69" s="31"/>
      <c r="ZR69" s="31"/>
      <c r="ZS69" s="31"/>
      <c r="ZT69" s="31"/>
      <c r="ZU69" s="31"/>
      <c r="ZV69" s="31"/>
      <c r="ZW69" s="31"/>
      <c r="ZX69" s="31"/>
      <c r="ZY69" s="31"/>
      <c r="ZZ69" s="31"/>
      <c r="AAA69" s="31"/>
      <c r="AAB69" s="31"/>
      <c r="AAC69" s="31"/>
      <c r="AAD69" s="31"/>
      <c r="AAE69" s="31"/>
      <c r="AAF69" s="31"/>
      <c r="AAG69" s="31"/>
      <c r="AAH69" s="31"/>
      <c r="AAI69" s="31"/>
      <c r="AAJ69" s="31"/>
      <c r="AAK69" s="31"/>
      <c r="AAL69" s="31"/>
      <c r="AAM69" s="31"/>
      <c r="AAN69" s="31"/>
      <c r="AAO69" s="31"/>
      <c r="AAP69" s="31"/>
      <c r="AAQ69" s="31"/>
      <c r="AAR69" s="31"/>
      <c r="AAS69" s="31"/>
      <c r="AAT69" s="31"/>
      <c r="AAU69" s="31"/>
      <c r="AAV69" s="31"/>
      <c r="AAW69" s="31"/>
      <c r="AAX69" s="31"/>
      <c r="AAY69" s="31"/>
      <c r="AAZ69" s="31"/>
      <c r="ABA69" s="31"/>
      <c r="ABB69" s="31"/>
      <c r="ABC69" s="31"/>
      <c r="ABD69" s="31"/>
      <c r="ABE69" s="31"/>
      <c r="ABF69" s="31"/>
      <c r="ABG69" s="31"/>
      <c r="ABH69" s="31"/>
      <c r="ABI69" s="31"/>
      <c r="ABJ69" s="31"/>
      <c r="ABK69" s="31"/>
      <c r="ABL69" s="31"/>
      <c r="ABM69" s="31"/>
      <c r="ABN69" s="31"/>
      <c r="ABO69" s="31"/>
      <c r="ABP69" s="31"/>
      <c r="ABQ69" s="31"/>
      <c r="ABR69" s="31"/>
      <c r="ABS69" s="31"/>
      <c r="ABT69" s="31"/>
      <c r="ABU69" s="31"/>
      <c r="ABV69" s="31"/>
      <c r="ABW69" s="31"/>
      <c r="ABX69" s="31"/>
      <c r="ABY69" s="31"/>
      <c r="ABZ69" s="31"/>
      <c r="ACA69" s="31"/>
      <c r="ACB69" s="31"/>
      <c r="ACC69" s="31"/>
      <c r="ACD69" s="31"/>
      <c r="ACE69" s="31"/>
      <c r="ACF69" s="31"/>
      <c r="ACG69" s="31"/>
      <c r="ACH69" s="31"/>
      <c r="ACI69" s="31"/>
      <c r="ACJ69" s="31"/>
      <c r="ACK69" s="31"/>
      <c r="ACL69" s="31"/>
      <c r="ACM69" s="31"/>
      <c r="ACN69" s="31"/>
      <c r="ACO69" s="31"/>
      <c r="ACP69" s="31"/>
      <c r="ACQ69" s="31"/>
      <c r="ACR69" s="31"/>
      <c r="ACS69" s="31"/>
      <c r="ACT69" s="31"/>
      <c r="ACU69" s="31"/>
      <c r="ACV69" s="31"/>
      <c r="ACW69" s="31"/>
      <c r="ACX69" s="31"/>
      <c r="ACY69" s="31"/>
      <c r="ACZ69" s="31"/>
      <c r="ADA69" s="31"/>
      <c r="ADB69" s="31"/>
      <c r="ADC69" s="31"/>
      <c r="ADD69" s="31"/>
      <c r="ADE69" s="31"/>
      <c r="ADF69" s="31"/>
      <c r="ADG69" s="31"/>
      <c r="ADH69" s="31"/>
      <c r="ADI69" s="31"/>
      <c r="ADJ69" s="31"/>
      <c r="ADK69" s="31"/>
      <c r="ADL69" s="31"/>
      <c r="ADM69" s="31"/>
      <c r="ADN69" s="31"/>
      <c r="ADO69" s="31"/>
      <c r="ADP69" s="31"/>
      <c r="ADQ69" s="31"/>
      <c r="ADR69" s="31"/>
      <c r="ADS69" s="31"/>
      <c r="ADT69" s="31"/>
      <c r="ADU69" s="31"/>
      <c r="ADV69" s="31"/>
      <c r="ADW69" s="31"/>
      <c r="ADX69" s="31"/>
      <c r="ADY69" s="31"/>
      <c r="ADZ69" s="31"/>
      <c r="AEA69" s="31"/>
      <c r="AEB69" s="31"/>
      <c r="AEC69" s="31"/>
      <c r="AED69" s="31"/>
      <c r="AEE69" s="31"/>
      <c r="AEF69" s="31"/>
      <c r="AEG69" s="31"/>
      <c r="AEH69" s="31"/>
      <c r="AEI69" s="31"/>
      <c r="AEJ69" s="31"/>
      <c r="AEK69" s="31"/>
      <c r="AEL69" s="31"/>
      <c r="AEM69" s="31"/>
      <c r="AEN69" s="31"/>
      <c r="AEO69" s="31"/>
      <c r="AEP69" s="31"/>
      <c r="AEQ69" s="31"/>
      <c r="AER69" s="31"/>
      <c r="AES69" s="31"/>
      <c r="AET69" s="31"/>
      <c r="AEU69" s="31"/>
      <c r="AEV69" s="31"/>
      <c r="AEW69" s="31"/>
      <c r="AEX69" s="31"/>
      <c r="AEY69" s="31"/>
      <c r="AEZ69" s="31"/>
      <c r="AFA69" s="31"/>
      <c r="AFB69" s="31"/>
      <c r="AFC69" s="31"/>
      <c r="AFD69" s="31"/>
      <c r="AFE69" s="31"/>
      <c r="AFF69" s="31"/>
      <c r="AFG69" s="31"/>
      <c r="AFH69" s="31"/>
      <c r="AFI69" s="31"/>
      <c r="AFJ69" s="31"/>
      <c r="AFK69" s="31"/>
      <c r="AFL69" s="31"/>
      <c r="AFM69" s="31"/>
      <c r="AFN69" s="31"/>
      <c r="AFO69" s="31"/>
      <c r="AFP69" s="31"/>
      <c r="AFQ69" s="31"/>
      <c r="AFR69" s="31"/>
      <c r="AFS69" s="31"/>
      <c r="AFT69" s="31"/>
      <c r="AFU69" s="31"/>
      <c r="AFV69" s="31"/>
      <c r="AFW69" s="31"/>
      <c r="AFX69" s="31"/>
      <c r="AFY69" s="31"/>
      <c r="AFZ69" s="31"/>
      <c r="AGA69" s="31"/>
      <c r="AGB69" s="31"/>
      <c r="AGC69" s="31"/>
      <c r="AGD69" s="31"/>
      <c r="AGE69" s="31"/>
      <c r="AGF69" s="31"/>
      <c r="AGG69" s="31"/>
      <c r="AGH69" s="31"/>
      <c r="AGI69" s="31"/>
      <c r="AGJ69" s="31"/>
      <c r="AGK69" s="31"/>
      <c r="AGL69" s="31"/>
      <c r="AGM69" s="31"/>
      <c r="AGN69" s="31"/>
      <c r="AGO69" s="31"/>
      <c r="AGP69" s="31"/>
      <c r="AGQ69" s="31"/>
      <c r="AGR69" s="31"/>
      <c r="AGS69" s="31"/>
      <c r="AGT69" s="31"/>
      <c r="AGU69" s="31"/>
      <c r="AGV69" s="31"/>
      <c r="AGW69" s="31"/>
      <c r="AGX69" s="31"/>
      <c r="AGY69" s="31"/>
      <c r="AGZ69" s="31"/>
      <c r="AHA69" s="31"/>
      <c r="AHB69" s="31"/>
      <c r="AHC69" s="31"/>
      <c r="AHD69" s="31"/>
      <c r="AHE69" s="31"/>
      <c r="AHF69" s="31"/>
      <c r="AHG69" s="31"/>
      <c r="AHH69" s="31"/>
      <c r="AHI69" s="31"/>
      <c r="AHJ69" s="31"/>
      <c r="AHK69" s="31"/>
      <c r="AHL69" s="31"/>
      <c r="AHM69" s="31"/>
      <c r="AHN69" s="31"/>
      <c r="AHO69" s="31"/>
      <c r="AHP69" s="31"/>
      <c r="AHQ69" s="31"/>
      <c r="AHR69" s="31"/>
      <c r="AHS69" s="31"/>
      <c r="AHT69" s="31"/>
      <c r="AHU69" s="31"/>
      <c r="AHV69" s="31"/>
      <c r="AHW69" s="31"/>
      <c r="AHX69" s="31"/>
      <c r="AHY69" s="31"/>
      <c r="AHZ69" s="31"/>
      <c r="AIA69" s="31"/>
      <c r="AIB69" s="31"/>
      <c r="AIC69" s="31"/>
      <c r="AID69" s="31"/>
      <c r="AIE69" s="31"/>
      <c r="AIF69" s="31"/>
      <c r="AIG69" s="31"/>
      <c r="AIH69" s="31"/>
      <c r="AII69" s="31"/>
      <c r="AIJ69" s="31"/>
      <c r="AIK69" s="31"/>
      <c r="AIL69" s="31"/>
      <c r="AIM69" s="31"/>
      <c r="AIN69" s="31"/>
      <c r="AIO69" s="31"/>
      <c r="AIP69" s="31"/>
      <c r="AIQ69" s="31"/>
      <c r="AIR69" s="31"/>
      <c r="AIS69" s="31"/>
      <c r="AIT69" s="31"/>
      <c r="AIU69" s="31"/>
      <c r="AIV69" s="31"/>
      <c r="AIW69" s="31"/>
      <c r="AIX69" s="31"/>
      <c r="AIY69" s="31"/>
      <c r="AIZ69" s="31"/>
      <c r="AJA69" s="31"/>
      <c r="AJB69" s="31"/>
      <c r="AJC69" s="31"/>
      <c r="AJD69" s="31"/>
      <c r="AJE69" s="31"/>
      <c r="AJF69" s="31"/>
      <c r="AJG69" s="31"/>
      <c r="AJH69" s="31"/>
      <c r="AJI69" s="31"/>
      <c r="AJJ69" s="31"/>
      <c r="AJK69" s="31"/>
      <c r="AJL69" s="31"/>
      <c r="AJM69" s="31"/>
      <c r="AJN69" s="31"/>
      <c r="AJO69" s="31"/>
      <c r="AJP69" s="31"/>
      <c r="AJQ69" s="31"/>
      <c r="AJR69" s="31"/>
      <c r="AJS69" s="31"/>
      <c r="AJT69" s="31"/>
      <c r="AJU69" s="31"/>
      <c r="AJV69" s="31"/>
      <c r="AJW69" s="31"/>
      <c r="AJX69" s="31"/>
      <c r="AJY69" s="31"/>
      <c r="AJZ69" s="31"/>
      <c r="AKA69" s="31"/>
      <c r="AKB69" s="31"/>
      <c r="AKC69" s="31"/>
      <c r="AKD69" s="31"/>
      <c r="AKE69" s="31"/>
      <c r="AKF69" s="31"/>
      <c r="AKG69" s="31"/>
      <c r="AKH69" s="31"/>
      <c r="AKI69" s="31"/>
      <c r="AKJ69" s="31"/>
      <c r="AKK69" s="31"/>
      <c r="AKL69" s="31"/>
      <c r="AKM69" s="31"/>
      <c r="AKN69" s="31"/>
      <c r="AKO69" s="31"/>
      <c r="AKP69" s="31"/>
      <c r="AKQ69" s="31"/>
      <c r="AKR69" s="31"/>
      <c r="AKS69" s="31"/>
      <c r="AKT69" s="31"/>
      <c r="AKU69" s="31"/>
      <c r="AKV69" s="31"/>
      <c r="AKW69" s="31"/>
      <c r="AKX69" s="31"/>
      <c r="AKY69" s="31"/>
      <c r="AKZ69" s="31"/>
      <c r="ALA69" s="31"/>
      <c r="ALB69" s="31"/>
      <c r="ALC69" s="31"/>
      <c r="ALD69" s="31"/>
      <c r="ALE69" s="31"/>
      <c r="ALF69" s="31"/>
      <c r="ALG69" s="31"/>
      <c r="ALH69" s="31"/>
      <c r="ALI69" s="31"/>
      <c r="ALJ69" s="31"/>
      <c r="ALK69" s="31"/>
      <c r="ALL69" s="31"/>
      <c r="ALM69" s="31"/>
      <c r="ALN69" s="31"/>
      <c r="ALO69" s="31"/>
      <c r="ALP69" s="31"/>
      <c r="ALQ69" s="31"/>
      <c r="ALR69" s="31"/>
      <c r="ALS69" s="31"/>
      <c r="ALT69" s="31"/>
      <c r="ALU69" s="31"/>
      <c r="ALV69" s="31"/>
      <c r="ALW69" s="31"/>
      <c r="ALX69" s="31"/>
      <c r="ALY69" s="31"/>
      <c r="ALZ69" s="31"/>
      <c r="AMA69" s="31"/>
      <c r="AMB69" s="31"/>
      <c r="AMC69" s="31"/>
      <c r="AMD69" s="31"/>
      <c r="AME69" s="31"/>
      <c r="AMF69" s="31"/>
      <c r="AMG69" s="31"/>
      <c r="AMH69" s="31"/>
      <c r="AMI69" s="31"/>
      <c r="AMJ69" s="31"/>
    </row>
    <row r="71" s="28" customFormat="true" ht="13.8" hidden="false" customHeight="false" outlineLevel="0" collapsed="false">
      <c r="A71" s="1"/>
      <c r="B71" s="2"/>
      <c r="C71" s="2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</row>
    <row r="73" s="31" customFormat="true" ht="13.8" hidden="false" customHeight="false" outlineLevel="0" collapsed="false">
      <c r="A73" s="1"/>
      <c r="B73" s="2"/>
      <c r="C73" s="2"/>
      <c r="D73" s="3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0"/>
      <c r="BG73" s="0"/>
      <c r="BH73" s="0"/>
      <c r="BI73" s="0"/>
      <c r="BJ73" s="0"/>
      <c r="BK73" s="0"/>
      <c r="BL73" s="0"/>
      <c r="BM73" s="0"/>
      <c r="BN73" s="0"/>
      <c r="BO73" s="0"/>
      <c r="BP73" s="0"/>
      <c r="BQ73" s="0"/>
      <c r="BR73" s="0"/>
      <c r="BS73" s="0"/>
      <c r="BT73" s="0"/>
      <c r="BU73" s="0"/>
      <c r="BV73" s="0"/>
      <c r="BW73" s="0"/>
      <c r="BX73" s="0"/>
      <c r="BY73" s="0"/>
      <c r="BZ73" s="0"/>
      <c r="CA73" s="0"/>
      <c r="CB73" s="0"/>
      <c r="CC73" s="0"/>
      <c r="CD73" s="0"/>
      <c r="CE73" s="0"/>
      <c r="CF73" s="0"/>
      <c r="CG73" s="0"/>
      <c r="CH73" s="0"/>
      <c r="CI73" s="0"/>
      <c r="CJ73" s="0"/>
      <c r="CK73" s="0"/>
      <c r="CL73" s="0"/>
      <c r="CM73" s="0"/>
      <c r="CN73" s="0"/>
      <c r="CO73" s="0"/>
      <c r="CP73" s="0"/>
      <c r="CQ73" s="0"/>
      <c r="CR73" s="0"/>
      <c r="CS73" s="0"/>
      <c r="CT73" s="0"/>
      <c r="CU73" s="0"/>
      <c r="CV73" s="0"/>
      <c r="CW73" s="0"/>
      <c r="CX73" s="0"/>
      <c r="CY73" s="0"/>
      <c r="CZ73" s="0"/>
      <c r="DA73" s="0"/>
      <c r="DB73" s="0"/>
      <c r="DC73" s="0"/>
      <c r="DD73" s="0"/>
      <c r="DE73" s="0"/>
      <c r="DF73" s="0"/>
      <c r="DG73" s="0"/>
      <c r="DH73" s="0"/>
      <c r="DI73" s="0"/>
      <c r="DJ73" s="0"/>
      <c r="DK73" s="0"/>
      <c r="DL73" s="0"/>
      <c r="DM73" s="0"/>
      <c r="DN73" s="0"/>
      <c r="DO73" s="0"/>
      <c r="DP73" s="0"/>
      <c r="DQ73" s="0"/>
      <c r="DR73" s="0"/>
      <c r="DS73" s="0"/>
      <c r="DT73" s="0"/>
      <c r="DU73" s="0"/>
      <c r="DV73" s="0"/>
      <c r="DW73" s="0"/>
      <c r="DX73" s="0"/>
      <c r="DY73" s="0"/>
      <c r="DZ73" s="0"/>
      <c r="EA73" s="0"/>
      <c r="EB73" s="0"/>
      <c r="EC73" s="0"/>
      <c r="ED73" s="0"/>
      <c r="EE73" s="0"/>
      <c r="EF73" s="0"/>
      <c r="EG73" s="0"/>
      <c r="EH73" s="0"/>
      <c r="EI73" s="0"/>
      <c r="EJ73" s="0"/>
      <c r="EK73" s="0"/>
      <c r="EL73" s="0"/>
      <c r="EM73" s="0"/>
      <c r="EN73" s="0"/>
      <c r="EO73" s="0"/>
      <c r="EP73" s="0"/>
      <c r="EQ73" s="0"/>
      <c r="ER73" s="0"/>
      <c r="ES73" s="0"/>
      <c r="ET73" s="0"/>
      <c r="EU73" s="0"/>
      <c r="EV73" s="0"/>
      <c r="EW73" s="0"/>
      <c r="EX73" s="0"/>
      <c r="EY73" s="0"/>
      <c r="EZ73" s="0"/>
      <c r="FA73" s="0"/>
      <c r="FB73" s="0"/>
      <c r="FC73" s="0"/>
      <c r="FD73" s="0"/>
      <c r="FE73" s="0"/>
      <c r="FF73" s="0"/>
      <c r="FG73" s="0"/>
      <c r="FH73" s="0"/>
      <c r="FI73" s="0"/>
      <c r="FJ73" s="0"/>
      <c r="FK73" s="0"/>
      <c r="FL73" s="0"/>
      <c r="FM73" s="0"/>
      <c r="FN73" s="0"/>
      <c r="FO73" s="0"/>
      <c r="FP73" s="0"/>
      <c r="FQ73" s="0"/>
      <c r="FR73" s="0"/>
      <c r="FS73" s="0"/>
      <c r="FT73" s="0"/>
      <c r="FU73" s="0"/>
      <c r="FV73" s="0"/>
      <c r="FW73" s="0"/>
      <c r="FX73" s="0"/>
      <c r="FY73" s="0"/>
      <c r="FZ73" s="0"/>
      <c r="GA73" s="0"/>
      <c r="GB73" s="0"/>
      <c r="GC73" s="0"/>
      <c r="GD73" s="0"/>
      <c r="GE73" s="0"/>
      <c r="GF73" s="0"/>
      <c r="GG73" s="0"/>
      <c r="GH73" s="0"/>
      <c r="GI73" s="0"/>
      <c r="GJ73" s="0"/>
      <c r="GK73" s="0"/>
      <c r="GL73" s="0"/>
      <c r="GM73" s="0"/>
      <c r="GN73" s="0"/>
      <c r="GO73" s="0"/>
      <c r="GP73" s="0"/>
      <c r="GQ73" s="0"/>
      <c r="GR73" s="0"/>
      <c r="GS73" s="0"/>
      <c r="GT73" s="0"/>
      <c r="GU73" s="0"/>
      <c r="GV73" s="0"/>
      <c r="GW73" s="0"/>
      <c r="GX73" s="0"/>
      <c r="GY73" s="0"/>
      <c r="GZ73" s="0"/>
      <c r="HA73" s="0"/>
      <c r="HB73" s="0"/>
      <c r="HC73" s="0"/>
      <c r="HD73" s="0"/>
      <c r="HE73" s="0"/>
      <c r="HF73" s="0"/>
      <c r="HG73" s="0"/>
      <c r="HH73" s="0"/>
      <c r="HI73" s="0"/>
      <c r="HJ73" s="0"/>
      <c r="HK73" s="0"/>
      <c r="HL73" s="0"/>
      <c r="HM73" s="0"/>
      <c r="HN73" s="0"/>
      <c r="HO73" s="0"/>
      <c r="HP73" s="0"/>
      <c r="HQ73" s="0"/>
      <c r="HR73" s="0"/>
      <c r="HS73" s="0"/>
      <c r="HT73" s="0"/>
      <c r="HU73" s="0"/>
      <c r="HV73" s="0"/>
      <c r="HW73" s="0"/>
      <c r="HX73" s="0"/>
      <c r="HY73" s="0"/>
      <c r="HZ73" s="0"/>
      <c r="IA73" s="0"/>
      <c r="IB73" s="0"/>
      <c r="IC73" s="0"/>
      <c r="ID73" s="0"/>
      <c r="IE73" s="0"/>
      <c r="IF73" s="0"/>
      <c r="IG73" s="0"/>
      <c r="IH73" s="0"/>
      <c r="II73" s="0"/>
      <c r="IJ73" s="0"/>
      <c r="IK73" s="0"/>
      <c r="IL73" s="0"/>
      <c r="IM73" s="0"/>
      <c r="IN73" s="0"/>
      <c r="IO73" s="0"/>
      <c r="IP73" s="0"/>
      <c r="IQ73" s="0"/>
      <c r="IR73" s="0"/>
      <c r="IS73" s="0"/>
      <c r="IT73" s="0"/>
      <c r="IU73" s="0"/>
      <c r="IV73" s="0"/>
      <c r="IW73" s="0"/>
      <c r="IX73" s="0"/>
      <c r="IY73" s="0"/>
      <c r="IZ73" s="0"/>
      <c r="JA73" s="0"/>
      <c r="JB73" s="0"/>
      <c r="JC73" s="0"/>
      <c r="JD73" s="0"/>
      <c r="JE73" s="0"/>
      <c r="JF73" s="0"/>
      <c r="JG73" s="0"/>
      <c r="JH73" s="0"/>
      <c r="JI73" s="0"/>
      <c r="JJ73" s="0"/>
      <c r="JK73" s="0"/>
      <c r="JL73" s="0"/>
      <c r="JM73" s="0"/>
      <c r="JN73" s="0"/>
      <c r="JO73" s="0"/>
      <c r="JP73" s="0"/>
      <c r="JQ73" s="0"/>
      <c r="JR73" s="0"/>
      <c r="JS73" s="0"/>
      <c r="JT73" s="0"/>
      <c r="JU73" s="0"/>
      <c r="JV73" s="0"/>
      <c r="JW73" s="0"/>
      <c r="JX73" s="0"/>
      <c r="JY73" s="0"/>
      <c r="JZ73" s="0"/>
      <c r="KA73" s="0"/>
      <c r="KB73" s="0"/>
      <c r="KC73" s="0"/>
      <c r="KD73" s="0"/>
      <c r="KE73" s="0"/>
      <c r="KF73" s="0"/>
      <c r="KG73" s="0"/>
      <c r="KH73" s="0"/>
      <c r="KI73" s="0"/>
      <c r="KJ73" s="0"/>
      <c r="KK73" s="0"/>
      <c r="KL73" s="0"/>
      <c r="KM73" s="0"/>
      <c r="KN73" s="0"/>
      <c r="KO73" s="0"/>
      <c r="KP73" s="0"/>
      <c r="KQ73" s="0"/>
      <c r="KR73" s="0"/>
      <c r="KS73" s="0"/>
      <c r="KT73" s="0"/>
      <c r="KU73" s="0"/>
      <c r="KV73" s="0"/>
      <c r="KW73" s="0"/>
      <c r="KX73" s="0"/>
      <c r="KY73" s="0"/>
      <c r="KZ73" s="0"/>
      <c r="LA73" s="0"/>
      <c r="LB73" s="0"/>
      <c r="LC73" s="0"/>
      <c r="LD73" s="0"/>
      <c r="LE73" s="0"/>
      <c r="LF73" s="0"/>
      <c r="LG73" s="0"/>
      <c r="LH73" s="0"/>
      <c r="LI73" s="0"/>
      <c r="LJ73" s="0"/>
      <c r="LK73" s="0"/>
      <c r="LL73" s="0"/>
      <c r="LM73" s="0"/>
      <c r="LN73" s="0"/>
      <c r="LO73" s="0"/>
      <c r="LP73" s="0"/>
      <c r="LQ73" s="0"/>
      <c r="LR73" s="0"/>
      <c r="LS73" s="0"/>
      <c r="LT73" s="0"/>
      <c r="LU73" s="0"/>
      <c r="LV73" s="0"/>
      <c r="LW73" s="0"/>
      <c r="LX73" s="0"/>
      <c r="LY73" s="0"/>
      <c r="LZ73" s="0"/>
      <c r="MA73" s="0"/>
      <c r="MB73" s="0"/>
      <c r="MC73" s="0"/>
      <c r="MD73" s="0"/>
      <c r="ME73" s="0"/>
      <c r="MF73" s="0"/>
      <c r="MG73" s="0"/>
      <c r="MH73" s="0"/>
      <c r="MI73" s="0"/>
      <c r="MJ73" s="0"/>
      <c r="MK73" s="0"/>
      <c r="ML73" s="0"/>
      <c r="MM73" s="0"/>
      <c r="MN73" s="0"/>
      <c r="MO73" s="0"/>
      <c r="MP73" s="0"/>
      <c r="MQ73" s="0"/>
      <c r="MR73" s="0"/>
      <c r="MS73" s="0"/>
      <c r="MT73" s="0"/>
      <c r="MU73" s="0"/>
      <c r="MV73" s="0"/>
      <c r="MW73" s="0"/>
      <c r="MX73" s="0"/>
      <c r="MY73" s="0"/>
      <c r="MZ73" s="0"/>
      <c r="NA73" s="0"/>
      <c r="NB73" s="0"/>
      <c r="NC73" s="0"/>
      <c r="ND73" s="0"/>
      <c r="NE73" s="0"/>
      <c r="NF73" s="0"/>
      <c r="NG73" s="0"/>
      <c r="NH73" s="0"/>
      <c r="NI73" s="0"/>
      <c r="NJ73" s="0"/>
      <c r="NK73" s="0"/>
      <c r="NL73" s="0"/>
      <c r="NM73" s="0"/>
      <c r="NN73" s="0"/>
      <c r="NO73" s="0"/>
      <c r="NP73" s="0"/>
      <c r="NQ73" s="0"/>
      <c r="NR73" s="0"/>
      <c r="NS73" s="0"/>
      <c r="NT73" s="0"/>
      <c r="NU73" s="0"/>
      <c r="NV73" s="0"/>
      <c r="NW73" s="0"/>
      <c r="NX73" s="0"/>
      <c r="NY73" s="0"/>
      <c r="NZ73" s="0"/>
      <c r="OA73" s="0"/>
      <c r="OB73" s="0"/>
      <c r="OC73" s="0"/>
      <c r="OD73" s="0"/>
      <c r="OE73" s="0"/>
      <c r="OF73" s="0"/>
      <c r="OG73" s="0"/>
      <c r="OH73" s="0"/>
      <c r="OI73" s="0"/>
      <c r="OJ73" s="0"/>
      <c r="OK73" s="0"/>
      <c r="OL73" s="0"/>
      <c r="OM73" s="0"/>
      <c r="ON73" s="0"/>
      <c r="OO73" s="0"/>
      <c r="OP73" s="0"/>
      <c r="OQ73" s="0"/>
      <c r="OR73" s="0"/>
      <c r="OS73" s="0"/>
      <c r="OT73" s="0"/>
      <c r="OU73" s="0"/>
      <c r="OV73" s="0"/>
      <c r="OW73" s="0"/>
      <c r="OX73" s="0"/>
      <c r="OY73" s="0"/>
      <c r="OZ73" s="0"/>
      <c r="PA73" s="0"/>
      <c r="PB73" s="0"/>
      <c r="PC73" s="0"/>
      <c r="PD73" s="0"/>
      <c r="PE73" s="0"/>
      <c r="PF73" s="0"/>
      <c r="PG73" s="0"/>
      <c r="PH73" s="0"/>
      <c r="PI73" s="0"/>
      <c r="PJ73" s="0"/>
      <c r="PK73" s="0"/>
      <c r="PL73" s="0"/>
      <c r="PM73" s="0"/>
      <c r="PN73" s="0"/>
      <c r="PO73" s="0"/>
      <c r="PP73" s="0"/>
      <c r="PQ73" s="0"/>
      <c r="PR73" s="0"/>
      <c r="PS73" s="0"/>
      <c r="PT73" s="0"/>
      <c r="PU73" s="0"/>
      <c r="PV73" s="0"/>
      <c r="PW73" s="0"/>
      <c r="PX73" s="0"/>
      <c r="PY73" s="0"/>
      <c r="PZ73" s="0"/>
      <c r="QA73" s="0"/>
      <c r="QB73" s="0"/>
      <c r="QC73" s="0"/>
      <c r="QD73" s="0"/>
      <c r="QE73" s="0"/>
      <c r="QF73" s="0"/>
      <c r="QG73" s="0"/>
      <c r="QH73" s="0"/>
      <c r="QI73" s="0"/>
      <c r="QJ73" s="0"/>
      <c r="QK73" s="0"/>
      <c r="QL73" s="0"/>
      <c r="QM73" s="0"/>
      <c r="QN73" s="0"/>
      <c r="QO73" s="0"/>
      <c r="QP73" s="0"/>
      <c r="QQ73" s="0"/>
      <c r="QR73" s="0"/>
      <c r="QS73" s="0"/>
      <c r="QT73" s="0"/>
      <c r="QU73" s="0"/>
      <c r="QV73" s="0"/>
      <c r="QW73" s="0"/>
      <c r="QX73" s="0"/>
      <c r="QY73" s="0"/>
      <c r="QZ73" s="0"/>
      <c r="RA73" s="0"/>
      <c r="RB73" s="0"/>
      <c r="RC73" s="0"/>
      <c r="RD73" s="0"/>
      <c r="RE73" s="0"/>
      <c r="RF73" s="0"/>
      <c r="RG73" s="0"/>
      <c r="RH73" s="0"/>
      <c r="RI73" s="0"/>
      <c r="RJ73" s="0"/>
      <c r="RK73" s="0"/>
      <c r="RL73" s="0"/>
      <c r="RM73" s="0"/>
      <c r="RN73" s="0"/>
      <c r="RO73" s="0"/>
      <c r="RP73" s="0"/>
      <c r="RQ73" s="0"/>
      <c r="RR73" s="0"/>
      <c r="RS73" s="0"/>
      <c r="RT73" s="0"/>
      <c r="RU73" s="0"/>
      <c r="RV73" s="0"/>
      <c r="RW73" s="0"/>
      <c r="RX73" s="0"/>
      <c r="RY73" s="0"/>
      <c r="RZ73" s="0"/>
      <c r="SA73" s="0"/>
      <c r="SB73" s="0"/>
      <c r="SC73" s="0"/>
      <c r="SD73" s="0"/>
      <c r="SE73" s="0"/>
      <c r="SF73" s="0"/>
      <c r="SG73" s="0"/>
      <c r="SH73" s="0"/>
      <c r="SI73" s="0"/>
      <c r="SJ73" s="0"/>
      <c r="SK73" s="0"/>
      <c r="SL73" s="0"/>
      <c r="SM73" s="0"/>
      <c r="SN73" s="0"/>
      <c r="SO73" s="0"/>
      <c r="SP73" s="0"/>
      <c r="SQ73" s="0"/>
      <c r="SR73" s="0"/>
      <c r="SS73" s="0"/>
      <c r="ST73" s="0"/>
      <c r="SU73" s="0"/>
      <c r="SV73" s="0"/>
      <c r="SW73" s="0"/>
      <c r="SX73" s="0"/>
      <c r="SY73" s="0"/>
      <c r="SZ73" s="0"/>
      <c r="TA73" s="0"/>
      <c r="TB73" s="0"/>
      <c r="TC73" s="0"/>
      <c r="TD73" s="0"/>
      <c r="TE73" s="0"/>
      <c r="TF73" s="0"/>
      <c r="TG73" s="0"/>
      <c r="TH73" s="0"/>
      <c r="TI73" s="0"/>
      <c r="TJ73" s="0"/>
      <c r="TK73" s="0"/>
      <c r="TL73" s="0"/>
      <c r="TM73" s="0"/>
      <c r="TN73" s="0"/>
      <c r="TO73" s="0"/>
      <c r="TP73" s="0"/>
      <c r="TQ73" s="0"/>
      <c r="TR73" s="0"/>
      <c r="TS73" s="0"/>
      <c r="TT73" s="0"/>
      <c r="TU73" s="0"/>
      <c r="TV73" s="0"/>
      <c r="TW73" s="0"/>
      <c r="TX73" s="0"/>
      <c r="TY73" s="0"/>
      <c r="TZ73" s="0"/>
      <c r="UA73" s="0"/>
      <c r="UB73" s="0"/>
      <c r="UC73" s="0"/>
      <c r="UD73" s="0"/>
      <c r="UE73" s="0"/>
      <c r="UF73" s="0"/>
      <c r="UG73" s="0"/>
      <c r="UH73" s="0"/>
      <c r="UI73" s="0"/>
      <c r="UJ73" s="0"/>
      <c r="UK73" s="0"/>
      <c r="UL73" s="0"/>
      <c r="UM73" s="0"/>
      <c r="UN73" s="0"/>
      <c r="UO73" s="0"/>
      <c r="UP73" s="0"/>
      <c r="UQ73" s="0"/>
      <c r="UR73" s="0"/>
      <c r="US73" s="0"/>
      <c r="UT73" s="0"/>
      <c r="UU73" s="0"/>
      <c r="UV73" s="0"/>
      <c r="UW73" s="0"/>
      <c r="UX73" s="0"/>
      <c r="UY73" s="0"/>
      <c r="UZ73" s="0"/>
      <c r="VA73" s="0"/>
      <c r="VB73" s="0"/>
      <c r="VC73" s="0"/>
      <c r="VD73" s="0"/>
      <c r="VE73" s="0"/>
      <c r="VF73" s="0"/>
      <c r="VG73" s="0"/>
      <c r="VH73" s="0"/>
      <c r="VI73" s="0"/>
      <c r="VJ73" s="0"/>
      <c r="VK73" s="0"/>
      <c r="VL73" s="0"/>
      <c r="VM73" s="0"/>
      <c r="VN73" s="0"/>
      <c r="VO73" s="0"/>
      <c r="VP73" s="0"/>
      <c r="VQ73" s="0"/>
      <c r="VR73" s="0"/>
      <c r="VS73" s="0"/>
      <c r="VT73" s="0"/>
      <c r="VU73" s="0"/>
      <c r="VV73" s="0"/>
      <c r="VW73" s="0"/>
      <c r="VX73" s="0"/>
      <c r="VY73" s="0"/>
      <c r="VZ73" s="0"/>
      <c r="WA73" s="0"/>
      <c r="WB73" s="0"/>
      <c r="WC73" s="0"/>
      <c r="WD73" s="0"/>
      <c r="WE73" s="0"/>
      <c r="WF73" s="0"/>
      <c r="WG73" s="0"/>
      <c r="WH73" s="0"/>
      <c r="WI73" s="0"/>
      <c r="WJ73" s="0"/>
      <c r="WK73" s="0"/>
      <c r="WL73" s="0"/>
      <c r="WM73" s="0"/>
      <c r="WN73" s="0"/>
      <c r="WO73" s="0"/>
      <c r="WP73" s="0"/>
      <c r="WQ73" s="0"/>
      <c r="WR73" s="0"/>
      <c r="WS73" s="0"/>
      <c r="WT73" s="0"/>
      <c r="WU73" s="0"/>
      <c r="WV73" s="0"/>
      <c r="WW73" s="0"/>
      <c r="WX73" s="0"/>
      <c r="WY73" s="0"/>
      <c r="WZ73" s="0"/>
      <c r="XA73" s="0"/>
      <c r="XB73" s="0"/>
      <c r="XC73" s="0"/>
      <c r="XD73" s="0"/>
      <c r="XE73" s="0"/>
      <c r="XF73" s="0"/>
      <c r="XG73" s="0"/>
      <c r="XH73" s="0"/>
      <c r="XI73" s="0"/>
      <c r="XJ73" s="0"/>
      <c r="XK73" s="0"/>
      <c r="XL73" s="0"/>
      <c r="XM73" s="0"/>
      <c r="XN73" s="0"/>
      <c r="XO73" s="0"/>
      <c r="XP73" s="0"/>
      <c r="XQ73" s="0"/>
      <c r="XR73" s="0"/>
      <c r="XS73" s="0"/>
      <c r="XT73" s="0"/>
      <c r="XU73" s="0"/>
      <c r="XV73" s="0"/>
      <c r="XW73" s="0"/>
      <c r="XX73" s="0"/>
      <c r="XY73" s="0"/>
      <c r="XZ73" s="0"/>
      <c r="YA73" s="0"/>
      <c r="YB73" s="0"/>
      <c r="YC73" s="0"/>
      <c r="YD73" s="0"/>
      <c r="YE73" s="0"/>
      <c r="YF73" s="0"/>
      <c r="YG73" s="0"/>
      <c r="YH73" s="0"/>
      <c r="YI73" s="0"/>
      <c r="YJ73" s="0"/>
      <c r="YK73" s="0"/>
      <c r="YL73" s="0"/>
      <c r="YM73" s="0"/>
      <c r="YN73" s="0"/>
      <c r="YO73" s="0"/>
      <c r="YP73" s="0"/>
      <c r="YQ73" s="0"/>
      <c r="YR73" s="0"/>
      <c r="YS73" s="0"/>
      <c r="YT73" s="0"/>
      <c r="YU73" s="0"/>
      <c r="YV73" s="0"/>
      <c r="YW73" s="0"/>
      <c r="YX73" s="0"/>
      <c r="YY73" s="0"/>
      <c r="YZ73" s="0"/>
      <c r="ZA73" s="0"/>
      <c r="ZB73" s="0"/>
      <c r="ZC73" s="0"/>
      <c r="ZD73" s="0"/>
      <c r="ZE73" s="0"/>
      <c r="ZF73" s="0"/>
      <c r="ZG73" s="0"/>
      <c r="ZH73" s="0"/>
      <c r="ZI73" s="0"/>
      <c r="ZJ73" s="0"/>
      <c r="ZK73" s="0"/>
      <c r="ZL73" s="0"/>
      <c r="ZM73" s="0"/>
      <c r="ZN73" s="0"/>
      <c r="ZO73" s="0"/>
      <c r="ZP73" s="0"/>
      <c r="ZQ73" s="0"/>
      <c r="ZR73" s="0"/>
      <c r="ZS73" s="0"/>
      <c r="ZT73" s="0"/>
      <c r="ZU73" s="0"/>
      <c r="ZV73" s="0"/>
      <c r="ZW73" s="0"/>
      <c r="ZX73" s="0"/>
      <c r="ZY73" s="0"/>
      <c r="ZZ73" s="0"/>
      <c r="AAA73" s="0"/>
      <c r="AAB73" s="0"/>
      <c r="AAC73" s="0"/>
      <c r="AAD73" s="0"/>
      <c r="AAE73" s="0"/>
      <c r="AAF73" s="0"/>
      <c r="AAG73" s="0"/>
      <c r="AAH73" s="0"/>
      <c r="AAI73" s="0"/>
      <c r="AAJ73" s="0"/>
      <c r="AAK73" s="0"/>
      <c r="AAL73" s="0"/>
      <c r="AAM73" s="0"/>
      <c r="AAN73" s="0"/>
      <c r="AAO73" s="0"/>
      <c r="AAP73" s="0"/>
      <c r="AAQ73" s="0"/>
      <c r="AAR73" s="0"/>
      <c r="AAS73" s="0"/>
      <c r="AAT73" s="0"/>
      <c r="AAU73" s="0"/>
      <c r="AAV73" s="0"/>
      <c r="AAW73" s="0"/>
      <c r="AAX73" s="0"/>
      <c r="AAY73" s="0"/>
      <c r="AAZ73" s="0"/>
      <c r="ABA73" s="0"/>
      <c r="ABB73" s="0"/>
      <c r="ABC73" s="0"/>
      <c r="ABD73" s="0"/>
      <c r="ABE73" s="0"/>
      <c r="ABF73" s="0"/>
      <c r="ABG73" s="0"/>
      <c r="ABH73" s="0"/>
      <c r="ABI73" s="0"/>
      <c r="ABJ73" s="0"/>
      <c r="ABK73" s="0"/>
      <c r="ABL73" s="0"/>
      <c r="ABM73" s="0"/>
      <c r="ABN73" s="0"/>
      <c r="ABO73" s="0"/>
      <c r="ABP73" s="0"/>
      <c r="ABQ73" s="0"/>
      <c r="ABR73" s="0"/>
      <c r="ABS73" s="0"/>
      <c r="ABT73" s="0"/>
      <c r="ABU73" s="0"/>
      <c r="ABV73" s="0"/>
      <c r="ABW73" s="0"/>
      <c r="ABX73" s="0"/>
      <c r="ABY73" s="0"/>
      <c r="ABZ73" s="0"/>
      <c r="ACA73" s="0"/>
      <c r="ACB73" s="0"/>
      <c r="ACC73" s="0"/>
      <c r="ACD73" s="0"/>
      <c r="ACE73" s="0"/>
      <c r="ACF73" s="0"/>
      <c r="ACG73" s="0"/>
      <c r="ACH73" s="0"/>
      <c r="ACI73" s="0"/>
      <c r="ACJ73" s="0"/>
      <c r="ACK73" s="0"/>
      <c r="ACL73" s="0"/>
      <c r="ACM73" s="0"/>
      <c r="ACN73" s="0"/>
      <c r="ACO73" s="0"/>
      <c r="ACP73" s="0"/>
      <c r="ACQ73" s="0"/>
      <c r="ACR73" s="0"/>
      <c r="ACS73" s="0"/>
      <c r="ACT73" s="0"/>
      <c r="ACU73" s="0"/>
      <c r="ACV73" s="0"/>
      <c r="ACW73" s="0"/>
      <c r="ACX73" s="0"/>
      <c r="ACY73" s="0"/>
      <c r="ACZ73" s="0"/>
      <c r="ADA73" s="0"/>
      <c r="ADB73" s="0"/>
      <c r="ADC73" s="0"/>
      <c r="ADD73" s="0"/>
      <c r="ADE73" s="0"/>
      <c r="ADF73" s="0"/>
      <c r="ADG73" s="0"/>
      <c r="ADH73" s="0"/>
      <c r="ADI73" s="0"/>
      <c r="ADJ73" s="0"/>
      <c r="ADK73" s="0"/>
      <c r="ADL73" s="0"/>
      <c r="ADM73" s="0"/>
      <c r="ADN73" s="0"/>
      <c r="ADO73" s="0"/>
      <c r="ADP73" s="0"/>
      <c r="ADQ73" s="0"/>
      <c r="ADR73" s="0"/>
      <c r="ADS73" s="0"/>
      <c r="ADT73" s="0"/>
      <c r="ADU73" s="0"/>
      <c r="ADV73" s="0"/>
      <c r="ADW73" s="0"/>
      <c r="ADX73" s="0"/>
      <c r="ADY73" s="0"/>
      <c r="ADZ73" s="0"/>
      <c r="AEA73" s="0"/>
      <c r="AEB73" s="0"/>
      <c r="AEC73" s="0"/>
      <c r="AED73" s="0"/>
      <c r="AEE73" s="0"/>
      <c r="AEF73" s="0"/>
      <c r="AEG73" s="0"/>
      <c r="AEH73" s="0"/>
      <c r="AEI73" s="0"/>
      <c r="AEJ73" s="0"/>
      <c r="AEK73" s="0"/>
      <c r="AEL73" s="0"/>
      <c r="AEM73" s="0"/>
      <c r="AEN73" s="0"/>
      <c r="AEO73" s="0"/>
      <c r="AEP73" s="0"/>
      <c r="AEQ73" s="0"/>
      <c r="AER73" s="0"/>
      <c r="AES73" s="0"/>
      <c r="AET73" s="0"/>
      <c r="AEU73" s="0"/>
      <c r="AEV73" s="0"/>
      <c r="AEW73" s="0"/>
      <c r="AEX73" s="0"/>
      <c r="AEY73" s="0"/>
      <c r="AEZ73" s="0"/>
      <c r="AFA73" s="0"/>
      <c r="AFB73" s="0"/>
      <c r="AFC73" s="0"/>
      <c r="AFD73" s="0"/>
      <c r="AFE73" s="0"/>
      <c r="AFF73" s="0"/>
      <c r="AFG73" s="0"/>
      <c r="AFH73" s="0"/>
      <c r="AFI73" s="0"/>
      <c r="AFJ73" s="0"/>
      <c r="AFK73" s="0"/>
      <c r="AFL73" s="0"/>
      <c r="AFM73" s="0"/>
      <c r="AFN73" s="0"/>
      <c r="AFO73" s="0"/>
      <c r="AFP73" s="0"/>
      <c r="AFQ73" s="0"/>
      <c r="AFR73" s="0"/>
      <c r="AFS73" s="0"/>
      <c r="AFT73" s="0"/>
      <c r="AFU73" s="0"/>
      <c r="AFV73" s="0"/>
      <c r="AFW73" s="0"/>
      <c r="AFX73" s="0"/>
      <c r="AFY73" s="0"/>
      <c r="AFZ73" s="0"/>
      <c r="AGA73" s="0"/>
      <c r="AGB73" s="0"/>
      <c r="AGC73" s="0"/>
      <c r="AGD73" s="0"/>
      <c r="AGE73" s="0"/>
      <c r="AGF73" s="0"/>
      <c r="AGG73" s="0"/>
      <c r="AGH73" s="0"/>
      <c r="AGI73" s="0"/>
      <c r="AGJ73" s="0"/>
      <c r="AGK73" s="0"/>
      <c r="AGL73" s="0"/>
      <c r="AGM73" s="0"/>
      <c r="AGN73" s="0"/>
      <c r="AGO73" s="0"/>
      <c r="AGP73" s="0"/>
      <c r="AGQ73" s="0"/>
      <c r="AGR73" s="0"/>
      <c r="AGS73" s="0"/>
      <c r="AGT73" s="0"/>
      <c r="AGU73" s="0"/>
      <c r="AGV73" s="0"/>
      <c r="AGW73" s="0"/>
      <c r="AGX73" s="0"/>
      <c r="AGY73" s="0"/>
      <c r="AGZ73" s="0"/>
      <c r="AHA73" s="0"/>
      <c r="AHB73" s="0"/>
      <c r="AHC73" s="0"/>
      <c r="AHD73" s="0"/>
      <c r="AHE73" s="0"/>
      <c r="AHF73" s="0"/>
      <c r="AHG73" s="0"/>
      <c r="AHH73" s="0"/>
      <c r="AHI73" s="0"/>
      <c r="AHJ73" s="0"/>
      <c r="AHK73" s="0"/>
      <c r="AHL73" s="0"/>
      <c r="AHM73" s="0"/>
      <c r="AHN73" s="0"/>
      <c r="AHO73" s="0"/>
      <c r="AHP73" s="0"/>
      <c r="AHQ73" s="0"/>
      <c r="AHR73" s="0"/>
      <c r="AHS73" s="0"/>
      <c r="AHT73" s="0"/>
      <c r="AHU73" s="0"/>
      <c r="AHV73" s="0"/>
      <c r="AHW73" s="0"/>
      <c r="AHX73" s="0"/>
      <c r="AHY73" s="0"/>
      <c r="AHZ73" s="0"/>
      <c r="AIA73" s="0"/>
      <c r="AIB73" s="0"/>
      <c r="AIC73" s="0"/>
      <c r="AID73" s="0"/>
      <c r="AIE73" s="0"/>
      <c r="AIF73" s="0"/>
      <c r="AIG73" s="0"/>
      <c r="AIH73" s="0"/>
      <c r="AII73" s="0"/>
      <c r="AIJ73" s="0"/>
      <c r="AIK73" s="0"/>
      <c r="AIL73" s="0"/>
      <c r="AIM73" s="0"/>
      <c r="AIN73" s="0"/>
      <c r="AIO73" s="0"/>
      <c r="AIP73" s="0"/>
      <c r="AIQ73" s="0"/>
      <c r="AIR73" s="0"/>
      <c r="AIS73" s="0"/>
      <c r="AIT73" s="0"/>
      <c r="AIU73" s="0"/>
      <c r="AIV73" s="0"/>
      <c r="AIW73" s="0"/>
      <c r="AIX73" s="0"/>
      <c r="AIY73" s="0"/>
      <c r="AIZ73" s="0"/>
      <c r="AJA73" s="0"/>
      <c r="AJB73" s="0"/>
      <c r="AJC73" s="0"/>
      <c r="AJD73" s="0"/>
      <c r="AJE73" s="0"/>
      <c r="AJF73" s="0"/>
      <c r="AJG73" s="0"/>
      <c r="AJH73" s="0"/>
      <c r="AJI73" s="0"/>
      <c r="AJJ73" s="0"/>
      <c r="AJK73" s="0"/>
      <c r="AJL73" s="0"/>
      <c r="AJM73" s="0"/>
      <c r="AJN73" s="0"/>
      <c r="AJO73" s="0"/>
      <c r="AJP73" s="0"/>
      <c r="AJQ73" s="0"/>
      <c r="AJR73" s="0"/>
      <c r="AJS73" s="0"/>
      <c r="AJT73" s="0"/>
      <c r="AJU73" s="0"/>
      <c r="AJV73" s="0"/>
      <c r="AJW73" s="0"/>
      <c r="AJX73" s="0"/>
      <c r="AJY73" s="0"/>
      <c r="AJZ73" s="0"/>
      <c r="AKA73" s="0"/>
      <c r="AKB73" s="0"/>
      <c r="AKC73" s="0"/>
      <c r="AKD73" s="0"/>
      <c r="AKE73" s="0"/>
      <c r="AKF73" s="0"/>
      <c r="AKG73" s="0"/>
      <c r="AKH73" s="0"/>
      <c r="AKI73" s="0"/>
      <c r="AKJ73" s="0"/>
      <c r="AKK73" s="0"/>
      <c r="AKL73" s="0"/>
      <c r="AKM73" s="0"/>
      <c r="AKN73" s="0"/>
      <c r="AKO73" s="0"/>
      <c r="AKP73" s="0"/>
      <c r="AKQ73" s="0"/>
      <c r="AKR73" s="0"/>
      <c r="AKS73" s="0"/>
      <c r="AKT73" s="0"/>
      <c r="AKU73" s="0"/>
      <c r="AKV73" s="0"/>
      <c r="AKW73" s="0"/>
      <c r="AKX73" s="0"/>
      <c r="AKY73" s="0"/>
      <c r="AKZ73" s="0"/>
      <c r="ALA73" s="0"/>
      <c r="ALB73" s="0"/>
      <c r="ALC73" s="0"/>
      <c r="ALD73" s="0"/>
      <c r="ALE73" s="0"/>
      <c r="ALF73" s="0"/>
      <c r="ALG73" s="0"/>
      <c r="ALH73" s="0"/>
      <c r="ALI73" s="0"/>
      <c r="ALJ73" s="0"/>
      <c r="ALK73" s="0"/>
      <c r="ALL73" s="0"/>
      <c r="ALM73" s="0"/>
      <c r="ALN73" s="0"/>
      <c r="ALO73" s="0"/>
      <c r="ALP73" s="0"/>
      <c r="ALQ73" s="0"/>
      <c r="ALR73" s="0"/>
      <c r="ALS73" s="0"/>
      <c r="ALT73" s="0"/>
      <c r="ALU73" s="0"/>
      <c r="ALV73" s="0"/>
      <c r="ALW73" s="0"/>
      <c r="ALX73" s="0"/>
      <c r="ALY73" s="0"/>
      <c r="ALZ73" s="0"/>
      <c r="AMA73" s="0"/>
      <c r="AMB73" s="0"/>
      <c r="AMC73" s="0"/>
      <c r="AMD73" s="0"/>
      <c r="AME73" s="0"/>
      <c r="AMF73" s="0"/>
      <c r="AMG73" s="0"/>
      <c r="AMH73" s="0"/>
      <c r="AMI73" s="1"/>
      <c r="AMJ73" s="1"/>
    </row>
    <row r="75" s="1" customFormat="true" ht="13.8" hidden="false" customHeight="false" outlineLevel="0" collapsed="false">
      <c r="B75" s="2"/>
      <c r="C75" s="2"/>
      <c r="D75" s="3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  <c r="BE75" s="0"/>
      <c r="BF75" s="0"/>
      <c r="BG75" s="0"/>
      <c r="BH75" s="0"/>
      <c r="BI75" s="0"/>
      <c r="BJ75" s="0"/>
      <c r="BK75" s="0"/>
      <c r="BL75" s="0"/>
      <c r="BM75" s="0"/>
      <c r="BN75" s="0"/>
      <c r="BO75" s="0"/>
      <c r="BP75" s="0"/>
      <c r="BQ75" s="0"/>
      <c r="BR75" s="0"/>
      <c r="BS75" s="0"/>
      <c r="BT75" s="0"/>
      <c r="BU75" s="0"/>
      <c r="BV75" s="0"/>
      <c r="BW75" s="0"/>
      <c r="BX75" s="0"/>
      <c r="BY75" s="0"/>
      <c r="BZ75" s="0"/>
      <c r="CA75" s="0"/>
      <c r="CB75" s="0"/>
      <c r="CC75" s="0"/>
      <c r="CD75" s="0"/>
      <c r="CE75" s="0"/>
      <c r="CF75" s="0"/>
      <c r="CG75" s="0"/>
      <c r="CH75" s="0"/>
      <c r="CI75" s="0"/>
      <c r="CJ75" s="0"/>
      <c r="CK75" s="0"/>
      <c r="CL75" s="0"/>
      <c r="CM75" s="0"/>
      <c r="CN75" s="0"/>
      <c r="CO75" s="0"/>
      <c r="CP75" s="0"/>
      <c r="CQ75" s="0"/>
      <c r="CR75" s="0"/>
      <c r="CS75" s="0"/>
      <c r="CT75" s="0"/>
      <c r="CU75" s="0"/>
      <c r="CV75" s="0"/>
      <c r="CW75" s="0"/>
      <c r="CX75" s="0"/>
      <c r="CY75" s="0"/>
      <c r="CZ75" s="0"/>
      <c r="DA75" s="0"/>
      <c r="DB75" s="0"/>
      <c r="DC75" s="0"/>
      <c r="DD75" s="0"/>
      <c r="DE75" s="0"/>
      <c r="DF75" s="0"/>
      <c r="DG75" s="0"/>
      <c r="DH75" s="0"/>
      <c r="DI75" s="0"/>
      <c r="DJ75" s="0"/>
      <c r="DK75" s="0"/>
      <c r="DL75" s="0"/>
      <c r="DM75" s="0"/>
      <c r="DN75" s="0"/>
      <c r="DO75" s="0"/>
      <c r="DP75" s="0"/>
      <c r="DQ75" s="0"/>
      <c r="DR75" s="0"/>
      <c r="DS75" s="0"/>
      <c r="DT75" s="0"/>
      <c r="DU75" s="0"/>
      <c r="DV75" s="0"/>
      <c r="DW75" s="0"/>
      <c r="DX75" s="0"/>
      <c r="DY75" s="0"/>
      <c r="DZ75" s="0"/>
      <c r="EA75" s="0"/>
      <c r="EB75" s="0"/>
      <c r="EC75" s="0"/>
      <c r="ED75" s="0"/>
      <c r="EE75" s="0"/>
      <c r="EF75" s="0"/>
      <c r="EG75" s="0"/>
      <c r="EH75" s="0"/>
      <c r="EI75" s="0"/>
      <c r="EJ75" s="0"/>
      <c r="EK75" s="0"/>
      <c r="EL75" s="0"/>
      <c r="EM75" s="0"/>
      <c r="EN75" s="0"/>
      <c r="EO75" s="0"/>
      <c r="EP75" s="0"/>
      <c r="EQ75" s="0"/>
      <c r="ER75" s="0"/>
      <c r="ES75" s="0"/>
      <c r="ET75" s="0"/>
      <c r="EU75" s="0"/>
      <c r="EV75" s="0"/>
      <c r="EW75" s="0"/>
      <c r="EX75" s="0"/>
      <c r="EY75" s="0"/>
      <c r="EZ75" s="0"/>
      <c r="FA75" s="0"/>
      <c r="FB75" s="0"/>
      <c r="FC75" s="0"/>
      <c r="FD75" s="0"/>
      <c r="FE75" s="0"/>
      <c r="FF75" s="0"/>
      <c r="FG75" s="0"/>
      <c r="FH75" s="0"/>
      <c r="FI75" s="0"/>
      <c r="FJ75" s="0"/>
      <c r="FK75" s="0"/>
      <c r="FL75" s="0"/>
      <c r="FM75" s="0"/>
      <c r="FN75" s="0"/>
      <c r="FO75" s="0"/>
      <c r="FP75" s="0"/>
      <c r="FQ75" s="0"/>
      <c r="FR75" s="0"/>
      <c r="FS75" s="0"/>
      <c r="FT75" s="0"/>
      <c r="FU75" s="0"/>
      <c r="FV75" s="0"/>
      <c r="FW75" s="0"/>
      <c r="FX75" s="0"/>
      <c r="FY75" s="0"/>
      <c r="FZ75" s="0"/>
      <c r="GA75" s="0"/>
      <c r="GB75" s="0"/>
      <c r="GC75" s="0"/>
      <c r="GD75" s="0"/>
      <c r="GE75" s="0"/>
      <c r="GF75" s="0"/>
      <c r="GG75" s="0"/>
      <c r="GH75" s="0"/>
      <c r="GI75" s="0"/>
      <c r="GJ75" s="0"/>
      <c r="GK75" s="0"/>
      <c r="GL75" s="0"/>
      <c r="GM75" s="0"/>
      <c r="GN75" s="0"/>
      <c r="GO75" s="0"/>
      <c r="GP75" s="0"/>
      <c r="GQ75" s="0"/>
      <c r="GR75" s="0"/>
      <c r="GS75" s="0"/>
      <c r="GT75" s="0"/>
      <c r="GU75" s="0"/>
      <c r="GV75" s="0"/>
      <c r="GW75" s="0"/>
      <c r="GX75" s="0"/>
      <c r="GY75" s="0"/>
      <c r="GZ75" s="0"/>
      <c r="HA75" s="0"/>
      <c r="HB75" s="0"/>
      <c r="HC75" s="0"/>
      <c r="HD75" s="0"/>
      <c r="HE75" s="0"/>
      <c r="HF75" s="0"/>
      <c r="HG75" s="0"/>
      <c r="HH75" s="0"/>
      <c r="HI75" s="0"/>
      <c r="HJ75" s="0"/>
      <c r="HK75" s="0"/>
      <c r="HL75" s="0"/>
      <c r="HM75" s="0"/>
      <c r="HN75" s="0"/>
      <c r="HO75" s="0"/>
      <c r="HP75" s="0"/>
      <c r="HQ75" s="0"/>
      <c r="HR75" s="0"/>
      <c r="HS75" s="0"/>
      <c r="HT75" s="0"/>
      <c r="HU75" s="0"/>
      <c r="HV75" s="0"/>
      <c r="HW75" s="0"/>
      <c r="HX75" s="0"/>
      <c r="HY75" s="0"/>
      <c r="HZ75" s="0"/>
      <c r="IA75" s="0"/>
      <c r="IB75" s="0"/>
      <c r="IC75" s="0"/>
      <c r="ID75" s="0"/>
      <c r="IE75" s="0"/>
      <c r="IF75" s="0"/>
      <c r="IG75" s="0"/>
      <c r="IH75" s="0"/>
      <c r="II75" s="0"/>
      <c r="IJ75" s="0"/>
      <c r="IK75" s="0"/>
      <c r="IL75" s="0"/>
      <c r="IM75" s="0"/>
      <c r="IN75" s="0"/>
      <c r="IO75" s="0"/>
      <c r="IP75" s="0"/>
      <c r="IQ75" s="0"/>
      <c r="IR75" s="0"/>
      <c r="IS75" s="0"/>
      <c r="IT75" s="0"/>
      <c r="IU75" s="0"/>
      <c r="IV75" s="0"/>
      <c r="IW75" s="0"/>
      <c r="IX75" s="0"/>
      <c r="IY75" s="0"/>
      <c r="IZ75" s="0"/>
      <c r="JA75" s="0"/>
      <c r="JB75" s="0"/>
      <c r="JC75" s="0"/>
      <c r="JD75" s="0"/>
      <c r="JE75" s="0"/>
      <c r="JF75" s="0"/>
      <c r="JG75" s="0"/>
      <c r="JH75" s="0"/>
      <c r="JI75" s="0"/>
      <c r="JJ75" s="0"/>
      <c r="JK75" s="0"/>
      <c r="JL75" s="0"/>
      <c r="JM75" s="0"/>
      <c r="JN75" s="0"/>
      <c r="JO75" s="0"/>
      <c r="JP75" s="0"/>
      <c r="JQ75" s="0"/>
      <c r="JR75" s="0"/>
      <c r="JS75" s="0"/>
      <c r="JT75" s="0"/>
      <c r="JU75" s="0"/>
      <c r="JV75" s="0"/>
      <c r="JW75" s="0"/>
      <c r="JX75" s="0"/>
      <c r="JY75" s="0"/>
      <c r="JZ75" s="0"/>
      <c r="KA75" s="0"/>
      <c r="KB75" s="0"/>
      <c r="KC75" s="0"/>
      <c r="KD75" s="0"/>
      <c r="KE75" s="0"/>
      <c r="KF75" s="0"/>
      <c r="KG75" s="0"/>
      <c r="KH75" s="0"/>
      <c r="KI75" s="0"/>
      <c r="KJ75" s="0"/>
      <c r="KK75" s="0"/>
      <c r="KL75" s="0"/>
      <c r="KM75" s="0"/>
      <c r="KN75" s="0"/>
      <c r="KO75" s="0"/>
      <c r="KP75" s="0"/>
      <c r="KQ75" s="0"/>
      <c r="KR75" s="0"/>
      <c r="KS75" s="0"/>
      <c r="KT75" s="0"/>
      <c r="KU75" s="0"/>
      <c r="KV75" s="0"/>
      <c r="KW75" s="0"/>
      <c r="KX75" s="0"/>
      <c r="KY75" s="0"/>
      <c r="KZ75" s="0"/>
      <c r="LA75" s="0"/>
      <c r="LB75" s="0"/>
      <c r="LC75" s="0"/>
      <c r="LD75" s="0"/>
      <c r="LE75" s="0"/>
      <c r="LF75" s="0"/>
      <c r="LG75" s="0"/>
      <c r="LH75" s="0"/>
      <c r="LI75" s="0"/>
      <c r="LJ75" s="0"/>
      <c r="LK75" s="0"/>
      <c r="LL75" s="0"/>
      <c r="LM75" s="0"/>
      <c r="LN75" s="0"/>
      <c r="LO75" s="0"/>
      <c r="LP75" s="0"/>
      <c r="LQ75" s="0"/>
      <c r="LR75" s="0"/>
      <c r="LS75" s="0"/>
      <c r="LT75" s="0"/>
      <c r="LU75" s="0"/>
      <c r="LV75" s="0"/>
      <c r="LW75" s="0"/>
      <c r="LX75" s="0"/>
      <c r="LY75" s="0"/>
      <c r="LZ75" s="0"/>
      <c r="MA75" s="0"/>
      <c r="MB75" s="0"/>
      <c r="MC75" s="0"/>
      <c r="MD75" s="0"/>
      <c r="ME75" s="0"/>
      <c r="MF75" s="0"/>
      <c r="MG75" s="0"/>
      <c r="MH75" s="0"/>
      <c r="MI75" s="0"/>
      <c r="MJ75" s="0"/>
      <c r="MK75" s="0"/>
      <c r="ML75" s="0"/>
      <c r="MM75" s="0"/>
      <c r="MN75" s="0"/>
      <c r="MO75" s="0"/>
      <c r="MP75" s="0"/>
      <c r="MQ75" s="0"/>
      <c r="MR75" s="0"/>
      <c r="MS75" s="0"/>
      <c r="MT75" s="0"/>
      <c r="MU75" s="0"/>
      <c r="MV75" s="0"/>
      <c r="MW75" s="0"/>
      <c r="MX75" s="0"/>
      <c r="MY75" s="0"/>
      <c r="MZ75" s="0"/>
      <c r="NA75" s="0"/>
      <c r="NB75" s="0"/>
      <c r="NC75" s="0"/>
      <c r="ND75" s="0"/>
      <c r="NE75" s="0"/>
      <c r="NF75" s="0"/>
      <c r="NG75" s="0"/>
      <c r="NH75" s="0"/>
      <c r="NI75" s="0"/>
      <c r="NJ75" s="0"/>
      <c r="NK75" s="0"/>
      <c r="NL75" s="0"/>
      <c r="NM75" s="0"/>
      <c r="NN75" s="0"/>
      <c r="NO75" s="0"/>
      <c r="NP75" s="0"/>
      <c r="NQ75" s="0"/>
      <c r="NR75" s="0"/>
      <c r="NS75" s="0"/>
      <c r="NT75" s="0"/>
      <c r="NU75" s="0"/>
      <c r="NV75" s="0"/>
      <c r="NW75" s="0"/>
      <c r="NX75" s="0"/>
      <c r="NY75" s="0"/>
      <c r="NZ75" s="0"/>
      <c r="OA75" s="0"/>
      <c r="OB75" s="0"/>
      <c r="OC75" s="0"/>
      <c r="OD75" s="0"/>
      <c r="OE75" s="0"/>
      <c r="OF75" s="0"/>
      <c r="OG75" s="0"/>
      <c r="OH75" s="0"/>
      <c r="OI75" s="0"/>
      <c r="OJ75" s="0"/>
      <c r="OK75" s="0"/>
      <c r="OL75" s="0"/>
      <c r="OM75" s="0"/>
      <c r="ON75" s="0"/>
      <c r="OO75" s="0"/>
      <c r="OP75" s="0"/>
      <c r="OQ75" s="0"/>
      <c r="OR75" s="0"/>
      <c r="OS75" s="0"/>
      <c r="OT75" s="0"/>
      <c r="OU75" s="0"/>
      <c r="OV75" s="0"/>
      <c r="OW75" s="0"/>
      <c r="OX75" s="0"/>
      <c r="OY75" s="0"/>
      <c r="OZ75" s="0"/>
      <c r="PA75" s="0"/>
      <c r="PB75" s="0"/>
      <c r="PC75" s="0"/>
      <c r="PD75" s="0"/>
      <c r="PE75" s="0"/>
      <c r="PF75" s="0"/>
      <c r="PG75" s="0"/>
      <c r="PH75" s="0"/>
      <c r="PI75" s="0"/>
      <c r="PJ75" s="0"/>
      <c r="PK75" s="0"/>
      <c r="PL75" s="0"/>
      <c r="PM75" s="0"/>
      <c r="PN75" s="0"/>
      <c r="PO75" s="0"/>
      <c r="PP75" s="0"/>
      <c r="PQ75" s="0"/>
      <c r="PR75" s="0"/>
      <c r="PS75" s="0"/>
      <c r="PT75" s="0"/>
      <c r="PU75" s="0"/>
      <c r="PV75" s="0"/>
      <c r="PW75" s="0"/>
      <c r="PX75" s="0"/>
      <c r="PY75" s="0"/>
      <c r="PZ75" s="0"/>
      <c r="QA75" s="0"/>
      <c r="QB75" s="0"/>
      <c r="QC75" s="0"/>
      <c r="QD75" s="0"/>
      <c r="QE75" s="0"/>
      <c r="QF75" s="0"/>
      <c r="QG75" s="0"/>
      <c r="QH75" s="0"/>
      <c r="QI75" s="0"/>
      <c r="QJ75" s="0"/>
      <c r="QK75" s="0"/>
      <c r="QL75" s="0"/>
      <c r="QM75" s="0"/>
      <c r="QN75" s="0"/>
      <c r="QO75" s="0"/>
      <c r="QP75" s="0"/>
      <c r="QQ75" s="0"/>
      <c r="QR75" s="0"/>
      <c r="QS75" s="0"/>
      <c r="QT75" s="0"/>
      <c r="QU75" s="0"/>
      <c r="QV75" s="0"/>
      <c r="QW75" s="0"/>
      <c r="QX75" s="0"/>
      <c r="QY75" s="0"/>
      <c r="QZ75" s="0"/>
      <c r="RA75" s="0"/>
      <c r="RB75" s="0"/>
      <c r="RC75" s="0"/>
      <c r="RD75" s="0"/>
      <c r="RE75" s="0"/>
      <c r="RF75" s="0"/>
      <c r="RG75" s="0"/>
      <c r="RH75" s="0"/>
      <c r="RI75" s="0"/>
      <c r="RJ75" s="0"/>
      <c r="RK75" s="0"/>
      <c r="RL75" s="0"/>
      <c r="RM75" s="0"/>
      <c r="RN75" s="0"/>
      <c r="RO75" s="0"/>
      <c r="RP75" s="0"/>
      <c r="RQ75" s="0"/>
      <c r="RR75" s="0"/>
      <c r="RS75" s="0"/>
      <c r="RT75" s="0"/>
      <c r="RU75" s="0"/>
      <c r="RV75" s="0"/>
      <c r="RW75" s="0"/>
      <c r="RX75" s="0"/>
      <c r="RY75" s="0"/>
      <c r="RZ75" s="0"/>
      <c r="SA75" s="0"/>
      <c r="SB75" s="0"/>
      <c r="SC75" s="0"/>
      <c r="SD75" s="0"/>
      <c r="SE75" s="0"/>
      <c r="SF75" s="0"/>
      <c r="SG75" s="0"/>
      <c r="SH75" s="0"/>
      <c r="SI75" s="0"/>
      <c r="SJ75" s="0"/>
      <c r="SK75" s="0"/>
      <c r="SL75" s="0"/>
      <c r="SM75" s="0"/>
      <c r="SN75" s="0"/>
      <c r="SO75" s="0"/>
      <c r="SP75" s="0"/>
      <c r="SQ75" s="0"/>
      <c r="SR75" s="0"/>
      <c r="SS75" s="0"/>
      <c r="ST75" s="0"/>
      <c r="SU75" s="0"/>
      <c r="SV75" s="0"/>
      <c r="SW75" s="0"/>
      <c r="SX75" s="0"/>
      <c r="SY75" s="0"/>
      <c r="SZ75" s="0"/>
      <c r="TA75" s="0"/>
      <c r="TB75" s="0"/>
      <c r="TC75" s="0"/>
      <c r="TD75" s="0"/>
      <c r="TE75" s="0"/>
      <c r="TF75" s="0"/>
      <c r="TG75" s="0"/>
      <c r="TH75" s="0"/>
      <c r="TI75" s="0"/>
      <c r="TJ75" s="0"/>
      <c r="TK75" s="0"/>
      <c r="TL75" s="0"/>
      <c r="TM75" s="0"/>
      <c r="TN75" s="0"/>
      <c r="TO75" s="0"/>
      <c r="TP75" s="0"/>
      <c r="TQ75" s="0"/>
      <c r="TR75" s="0"/>
      <c r="TS75" s="0"/>
      <c r="TT75" s="0"/>
      <c r="TU75" s="0"/>
      <c r="TV75" s="0"/>
      <c r="TW75" s="0"/>
      <c r="TX75" s="0"/>
      <c r="TY75" s="0"/>
      <c r="TZ75" s="0"/>
      <c r="UA75" s="0"/>
      <c r="UB75" s="0"/>
      <c r="UC75" s="0"/>
      <c r="UD75" s="0"/>
      <c r="UE75" s="0"/>
      <c r="UF75" s="0"/>
      <c r="UG75" s="0"/>
      <c r="UH75" s="0"/>
      <c r="UI75" s="0"/>
      <c r="UJ75" s="0"/>
      <c r="UK75" s="0"/>
      <c r="UL75" s="0"/>
      <c r="UM75" s="0"/>
      <c r="UN75" s="0"/>
      <c r="UO75" s="0"/>
      <c r="UP75" s="0"/>
      <c r="UQ75" s="0"/>
      <c r="UR75" s="0"/>
      <c r="US75" s="0"/>
      <c r="UT75" s="0"/>
      <c r="UU75" s="0"/>
      <c r="UV75" s="0"/>
      <c r="UW75" s="0"/>
      <c r="UX75" s="0"/>
      <c r="UY75" s="0"/>
      <c r="UZ75" s="0"/>
      <c r="VA75" s="0"/>
      <c r="VB75" s="0"/>
      <c r="VC75" s="0"/>
      <c r="VD75" s="0"/>
      <c r="VE75" s="0"/>
      <c r="VF75" s="0"/>
      <c r="VG75" s="0"/>
      <c r="VH75" s="0"/>
      <c r="VI75" s="0"/>
      <c r="VJ75" s="0"/>
      <c r="VK75" s="0"/>
      <c r="VL75" s="0"/>
      <c r="VM75" s="0"/>
      <c r="VN75" s="0"/>
      <c r="VO75" s="0"/>
      <c r="VP75" s="0"/>
      <c r="VQ75" s="0"/>
      <c r="VR75" s="0"/>
      <c r="VS75" s="0"/>
      <c r="VT75" s="0"/>
      <c r="VU75" s="0"/>
      <c r="VV75" s="0"/>
      <c r="VW75" s="0"/>
      <c r="VX75" s="0"/>
      <c r="VY75" s="0"/>
      <c r="VZ75" s="0"/>
      <c r="WA75" s="0"/>
      <c r="WB75" s="0"/>
      <c r="WC75" s="0"/>
      <c r="WD75" s="0"/>
      <c r="WE75" s="0"/>
      <c r="WF75" s="0"/>
      <c r="WG75" s="0"/>
      <c r="WH75" s="0"/>
      <c r="WI75" s="0"/>
      <c r="WJ75" s="0"/>
      <c r="WK75" s="0"/>
      <c r="WL75" s="0"/>
      <c r="WM75" s="0"/>
      <c r="WN75" s="0"/>
      <c r="WO75" s="0"/>
      <c r="WP75" s="0"/>
      <c r="WQ75" s="0"/>
      <c r="WR75" s="0"/>
      <c r="WS75" s="0"/>
      <c r="WT75" s="0"/>
      <c r="WU75" s="0"/>
      <c r="WV75" s="0"/>
      <c r="WW75" s="0"/>
      <c r="WX75" s="0"/>
      <c r="WY75" s="0"/>
      <c r="WZ75" s="0"/>
      <c r="XA75" s="0"/>
      <c r="XB75" s="0"/>
      <c r="XC75" s="0"/>
      <c r="XD75" s="0"/>
      <c r="XE75" s="0"/>
      <c r="XF75" s="0"/>
      <c r="XG75" s="0"/>
      <c r="XH75" s="0"/>
      <c r="XI75" s="0"/>
      <c r="XJ75" s="0"/>
      <c r="XK75" s="0"/>
      <c r="XL75" s="0"/>
      <c r="XM75" s="0"/>
      <c r="XN75" s="0"/>
      <c r="XO75" s="0"/>
      <c r="XP75" s="0"/>
      <c r="XQ75" s="0"/>
      <c r="XR75" s="0"/>
      <c r="XS75" s="0"/>
      <c r="XT75" s="0"/>
      <c r="XU75" s="0"/>
      <c r="XV75" s="0"/>
      <c r="XW75" s="0"/>
      <c r="XX75" s="0"/>
      <c r="XY75" s="0"/>
      <c r="XZ75" s="0"/>
      <c r="YA75" s="0"/>
      <c r="YB75" s="0"/>
      <c r="YC75" s="0"/>
      <c r="YD75" s="0"/>
      <c r="YE75" s="0"/>
      <c r="YF75" s="0"/>
      <c r="YG75" s="0"/>
      <c r="YH75" s="0"/>
      <c r="YI75" s="0"/>
      <c r="YJ75" s="0"/>
      <c r="YK75" s="0"/>
      <c r="YL75" s="0"/>
      <c r="YM75" s="0"/>
      <c r="YN75" s="0"/>
      <c r="YO75" s="0"/>
      <c r="YP75" s="0"/>
      <c r="YQ75" s="0"/>
      <c r="YR75" s="0"/>
      <c r="YS75" s="0"/>
      <c r="YT75" s="0"/>
      <c r="YU75" s="0"/>
      <c r="YV75" s="0"/>
      <c r="YW75" s="0"/>
      <c r="YX75" s="0"/>
      <c r="YY75" s="0"/>
      <c r="YZ75" s="0"/>
      <c r="ZA75" s="0"/>
      <c r="ZB75" s="0"/>
      <c r="ZC75" s="0"/>
      <c r="ZD75" s="0"/>
      <c r="ZE75" s="0"/>
      <c r="ZF75" s="0"/>
      <c r="ZG75" s="0"/>
      <c r="ZH75" s="0"/>
      <c r="ZI75" s="0"/>
      <c r="ZJ75" s="0"/>
      <c r="ZK75" s="0"/>
      <c r="ZL75" s="0"/>
      <c r="ZM75" s="0"/>
      <c r="ZN75" s="0"/>
      <c r="ZO75" s="0"/>
      <c r="ZP75" s="0"/>
      <c r="ZQ75" s="0"/>
      <c r="ZR75" s="0"/>
      <c r="ZS75" s="0"/>
      <c r="ZT75" s="0"/>
      <c r="ZU75" s="0"/>
      <c r="ZV75" s="0"/>
      <c r="ZW75" s="0"/>
      <c r="ZX75" s="0"/>
      <c r="ZY75" s="0"/>
      <c r="ZZ75" s="0"/>
      <c r="AAA75" s="0"/>
      <c r="AAB75" s="0"/>
      <c r="AAC75" s="0"/>
      <c r="AAD75" s="0"/>
      <c r="AAE75" s="0"/>
      <c r="AAF75" s="0"/>
      <c r="AAG75" s="0"/>
      <c r="AAH75" s="0"/>
      <c r="AAI75" s="0"/>
      <c r="AAJ75" s="0"/>
      <c r="AAK75" s="0"/>
      <c r="AAL75" s="0"/>
      <c r="AAM75" s="0"/>
      <c r="AAN75" s="0"/>
      <c r="AAO75" s="0"/>
      <c r="AAP75" s="0"/>
      <c r="AAQ75" s="0"/>
      <c r="AAR75" s="0"/>
      <c r="AAS75" s="0"/>
      <c r="AAT75" s="0"/>
      <c r="AAU75" s="0"/>
      <c r="AAV75" s="0"/>
      <c r="AAW75" s="0"/>
      <c r="AAX75" s="0"/>
      <c r="AAY75" s="0"/>
      <c r="AAZ75" s="0"/>
      <c r="ABA75" s="0"/>
      <c r="ABB75" s="0"/>
      <c r="ABC75" s="0"/>
      <c r="ABD75" s="0"/>
      <c r="ABE75" s="0"/>
      <c r="ABF75" s="0"/>
      <c r="ABG75" s="0"/>
      <c r="ABH75" s="0"/>
      <c r="ABI75" s="0"/>
      <c r="ABJ75" s="0"/>
      <c r="ABK75" s="0"/>
      <c r="ABL75" s="0"/>
      <c r="ABM75" s="0"/>
      <c r="ABN75" s="0"/>
      <c r="ABO75" s="0"/>
      <c r="ABP75" s="0"/>
      <c r="ABQ75" s="0"/>
      <c r="ABR75" s="0"/>
      <c r="ABS75" s="0"/>
      <c r="ABT75" s="0"/>
      <c r="ABU75" s="0"/>
      <c r="ABV75" s="0"/>
      <c r="ABW75" s="0"/>
      <c r="ABX75" s="0"/>
      <c r="ABY75" s="0"/>
      <c r="ABZ75" s="0"/>
      <c r="ACA75" s="0"/>
      <c r="ACB75" s="0"/>
      <c r="ACC75" s="0"/>
      <c r="ACD75" s="0"/>
      <c r="ACE75" s="0"/>
      <c r="ACF75" s="0"/>
      <c r="ACG75" s="0"/>
      <c r="ACH75" s="0"/>
      <c r="ACI75" s="0"/>
      <c r="ACJ75" s="0"/>
      <c r="ACK75" s="0"/>
      <c r="ACL75" s="0"/>
      <c r="ACM75" s="0"/>
      <c r="ACN75" s="0"/>
      <c r="ACO75" s="0"/>
      <c r="ACP75" s="0"/>
      <c r="ACQ75" s="0"/>
      <c r="ACR75" s="0"/>
      <c r="ACS75" s="0"/>
      <c r="ACT75" s="0"/>
      <c r="ACU75" s="0"/>
      <c r="ACV75" s="0"/>
      <c r="ACW75" s="0"/>
      <c r="ACX75" s="0"/>
      <c r="ACY75" s="0"/>
      <c r="ACZ75" s="0"/>
      <c r="ADA75" s="0"/>
      <c r="ADB75" s="0"/>
      <c r="ADC75" s="0"/>
      <c r="ADD75" s="0"/>
      <c r="ADE75" s="0"/>
      <c r="ADF75" s="0"/>
      <c r="ADG75" s="0"/>
      <c r="ADH75" s="0"/>
      <c r="ADI75" s="0"/>
      <c r="ADJ75" s="0"/>
      <c r="ADK75" s="0"/>
      <c r="ADL75" s="0"/>
      <c r="ADM75" s="0"/>
      <c r="ADN75" s="0"/>
      <c r="ADO75" s="0"/>
      <c r="ADP75" s="0"/>
      <c r="ADQ75" s="0"/>
      <c r="ADR75" s="0"/>
      <c r="ADS75" s="0"/>
      <c r="ADT75" s="0"/>
      <c r="ADU75" s="0"/>
      <c r="ADV75" s="0"/>
      <c r="ADW75" s="0"/>
      <c r="ADX75" s="0"/>
      <c r="ADY75" s="0"/>
      <c r="ADZ75" s="0"/>
      <c r="AEA75" s="0"/>
      <c r="AEB75" s="0"/>
      <c r="AEC75" s="0"/>
      <c r="AED75" s="0"/>
      <c r="AEE75" s="0"/>
      <c r="AEF75" s="0"/>
      <c r="AEG75" s="0"/>
      <c r="AEH75" s="0"/>
      <c r="AEI75" s="0"/>
      <c r="AEJ75" s="0"/>
      <c r="AEK75" s="0"/>
      <c r="AEL75" s="0"/>
      <c r="AEM75" s="0"/>
      <c r="AEN75" s="0"/>
      <c r="AEO75" s="0"/>
      <c r="AEP75" s="0"/>
      <c r="AEQ75" s="0"/>
      <c r="AER75" s="0"/>
      <c r="AES75" s="0"/>
      <c r="AET75" s="0"/>
      <c r="AEU75" s="0"/>
      <c r="AEV75" s="0"/>
      <c r="AEW75" s="0"/>
      <c r="AEX75" s="0"/>
      <c r="AEY75" s="0"/>
      <c r="AEZ75" s="0"/>
      <c r="AFA75" s="0"/>
      <c r="AFB75" s="0"/>
      <c r="AFC75" s="0"/>
      <c r="AFD75" s="0"/>
      <c r="AFE75" s="0"/>
      <c r="AFF75" s="0"/>
      <c r="AFG75" s="0"/>
      <c r="AFH75" s="0"/>
      <c r="AFI75" s="0"/>
      <c r="AFJ75" s="0"/>
      <c r="AFK75" s="0"/>
      <c r="AFL75" s="0"/>
      <c r="AFM75" s="0"/>
      <c r="AFN75" s="0"/>
      <c r="AFO75" s="0"/>
      <c r="AFP75" s="0"/>
      <c r="AFQ75" s="0"/>
      <c r="AFR75" s="0"/>
      <c r="AFS75" s="0"/>
      <c r="AFT75" s="0"/>
      <c r="AFU75" s="0"/>
      <c r="AFV75" s="0"/>
      <c r="AFW75" s="0"/>
      <c r="AFX75" s="0"/>
      <c r="AFY75" s="0"/>
      <c r="AFZ75" s="0"/>
      <c r="AGA75" s="0"/>
      <c r="AGB75" s="0"/>
      <c r="AGC75" s="0"/>
      <c r="AGD75" s="0"/>
      <c r="AGE75" s="0"/>
      <c r="AGF75" s="0"/>
      <c r="AGG75" s="0"/>
      <c r="AGH75" s="0"/>
      <c r="AGI75" s="0"/>
      <c r="AGJ75" s="0"/>
      <c r="AGK75" s="0"/>
      <c r="AGL75" s="0"/>
      <c r="AGM75" s="0"/>
      <c r="AGN75" s="0"/>
      <c r="AGO75" s="0"/>
      <c r="AGP75" s="0"/>
      <c r="AGQ75" s="0"/>
      <c r="AGR75" s="0"/>
      <c r="AGS75" s="0"/>
      <c r="AGT75" s="0"/>
      <c r="AGU75" s="0"/>
      <c r="AGV75" s="0"/>
      <c r="AGW75" s="0"/>
      <c r="AGX75" s="0"/>
      <c r="AGY75" s="0"/>
      <c r="AGZ75" s="0"/>
      <c r="AHA75" s="0"/>
      <c r="AHB75" s="0"/>
      <c r="AHC75" s="0"/>
      <c r="AHD75" s="0"/>
      <c r="AHE75" s="0"/>
      <c r="AHF75" s="0"/>
      <c r="AHG75" s="0"/>
      <c r="AHH75" s="0"/>
      <c r="AHI75" s="0"/>
      <c r="AHJ75" s="0"/>
      <c r="AHK75" s="0"/>
      <c r="AHL75" s="0"/>
      <c r="AHM75" s="0"/>
      <c r="AHN75" s="0"/>
      <c r="AHO75" s="0"/>
      <c r="AHP75" s="0"/>
      <c r="AHQ75" s="0"/>
      <c r="AHR75" s="0"/>
      <c r="AHS75" s="0"/>
      <c r="AHT75" s="0"/>
      <c r="AHU75" s="0"/>
      <c r="AHV75" s="0"/>
      <c r="AHW75" s="0"/>
      <c r="AHX75" s="0"/>
      <c r="AHY75" s="0"/>
      <c r="AHZ75" s="0"/>
      <c r="AIA75" s="0"/>
      <c r="AIB75" s="0"/>
      <c r="AIC75" s="0"/>
      <c r="AID75" s="0"/>
      <c r="AIE75" s="0"/>
      <c r="AIF75" s="0"/>
      <c r="AIG75" s="0"/>
      <c r="AIH75" s="0"/>
      <c r="AII75" s="0"/>
      <c r="AIJ75" s="0"/>
      <c r="AIK75" s="0"/>
      <c r="AIL75" s="0"/>
      <c r="AIM75" s="0"/>
      <c r="AIN75" s="0"/>
      <c r="AIO75" s="0"/>
      <c r="AIP75" s="0"/>
      <c r="AIQ75" s="0"/>
      <c r="AIR75" s="0"/>
      <c r="AIS75" s="0"/>
      <c r="AIT75" s="0"/>
      <c r="AIU75" s="0"/>
      <c r="AIV75" s="0"/>
      <c r="AIW75" s="0"/>
      <c r="AIX75" s="0"/>
      <c r="AIY75" s="0"/>
      <c r="AIZ75" s="0"/>
      <c r="AJA75" s="0"/>
      <c r="AJB75" s="0"/>
      <c r="AJC75" s="0"/>
      <c r="AJD75" s="0"/>
      <c r="AJE75" s="0"/>
      <c r="AJF75" s="0"/>
      <c r="AJG75" s="0"/>
      <c r="AJH75" s="0"/>
      <c r="AJI75" s="0"/>
      <c r="AJJ75" s="0"/>
      <c r="AJK75" s="0"/>
      <c r="AJL75" s="0"/>
      <c r="AJM75" s="0"/>
      <c r="AJN75" s="0"/>
      <c r="AJO75" s="0"/>
      <c r="AJP75" s="0"/>
      <c r="AJQ75" s="0"/>
      <c r="AJR75" s="0"/>
      <c r="AJS75" s="0"/>
      <c r="AJT75" s="0"/>
      <c r="AJU75" s="0"/>
      <c r="AJV75" s="0"/>
      <c r="AJW75" s="0"/>
      <c r="AJX75" s="0"/>
      <c r="AJY75" s="0"/>
      <c r="AJZ75" s="0"/>
      <c r="AKA75" s="0"/>
      <c r="AKB75" s="0"/>
      <c r="AKC75" s="0"/>
      <c r="AKD75" s="0"/>
      <c r="AKE75" s="0"/>
      <c r="AKF75" s="0"/>
      <c r="AKG75" s="0"/>
      <c r="AKH75" s="0"/>
      <c r="AKI75" s="0"/>
      <c r="AKJ75" s="0"/>
      <c r="AKK75" s="0"/>
      <c r="AKL75" s="0"/>
      <c r="AKM75" s="0"/>
      <c r="AKN75" s="0"/>
      <c r="AKO75" s="0"/>
      <c r="AKP75" s="0"/>
      <c r="AKQ75" s="0"/>
      <c r="AKR75" s="0"/>
      <c r="AKS75" s="0"/>
      <c r="AKT75" s="0"/>
      <c r="AKU75" s="0"/>
      <c r="AKV75" s="0"/>
      <c r="AKW75" s="0"/>
      <c r="AKX75" s="0"/>
      <c r="AKY75" s="0"/>
      <c r="AKZ75" s="0"/>
      <c r="ALA75" s="0"/>
      <c r="ALB75" s="0"/>
      <c r="ALC75" s="0"/>
      <c r="ALD75" s="0"/>
      <c r="ALE75" s="0"/>
      <c r="ALF75" s="0"/>
      <c r="ALG75" s="0"/>
      <c r="ALH75" s="0"/>
      <c r="ALI75" s="0"/>
      <c r="ALJ75" s="0"/>
      <c r="ALK75" s="0"/>
      <c r="ALL75" s="0"/>
      <c r="ALM75" s="0"/>
      <c r="ALN75" s="0"/>
      <c r="ALO75" s="0"/>
      <c r="ALP75" s="0"/>
      <c r="ALQ75" s="0"/>
      <c r="ALR75" s="0"/>
      <c r="ALS75" s="0"/>
      <c r="ALT75" s="0"/>
      <c r="ALU75" s="0"/>
      <c r="ALV75" s="0"/>
      <c r="ALW75" s="0"/>
      <c r="ALX75" s="0"/>
      <c r="ALY75" s="0"/>
      <c r="ALZ75" s="0"/>
      <c r="AMA75" s="0"/>
      <c r="AMB75" s="0"/>
      <c r="AMC75" s="0"/>
      <c r="AMD75" s="0"/>
      <c r="AME75" s="0"/>
      <c r="AMF75" s="0"/>
      <c r="AMG75" s="0"/>
      <c r="AMH75" s="0"/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A2:D2"/>
    <mergeCell ref="A3:D3"/>
    <mergeCell ref="A4:D4"/>
    <mergeCell ref="A5:D5"/>
    <mergeCell ref="A8:D8"/>
    <mergeCell ref="A10:A11"/>
    <mergeCell ref="B10:B11"/>
    <mergeCell ref="C10:C11"/>
    <mergeCell ref="D10:D11"/>
    <mergeCell ref="C69:D69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653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2025-04-10T14:31:10Z</cp:lastPrinted>
  <dcterms:modified xsi:type="dcterms:W3CDTF">2025-05-06T17:31:23Z</dcterms:modified>
  <cp:revision>228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